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統計書\R7年度\ホームページ\2人口・世帯\01最新\"/>
    </mc:Choice>
  </mc:AlternateContent>
  <bookViews>
    <workbookView xWindow="-15" yWindow="-15" windowWidth="14370" windowHeight="11760"/>
  </bookViews>
  <sheets>
    <sheet name="R07版" sheetId="3" r:id="rId1"/>
  </sheets>
  <calcPr calcId="162913"/>
</workbook>
</file>

<file path=xl/calcChain.xml><?xml version="1.0" encoding="utf-8"?>
<calcChain xmlns="http://schemas.openxmlformats.org/spreadsheetml/2006/main">
  <c r="M47" i="3" l="1"/>
  <c r="N47" i="3"/>
  <c r="P47" i="3"/>
  <c r="P46" i="3" l="1"/>
  <c r="N46" i="3"/>
  <c r="M46" i="3"/>
  <c r="P45" i="3"/>
  <c r="M45" i="3"/>
  <c r="N45" i="3" s="1"/>
  <c r="H16" i="3"/>
  <c r="H15" i="3"/>
  <c r="H14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<sst xmlns="http://schemas.openxmlformats.org/spreadsheetml/2006/main" count="53" uniqueCount="34">
  <si>
    <t xml:space="preserve"> 平成元年</t>
  </si>
  <si>
    <t>２</t>
  </si>
  <si>
    <t>３</t>
  </si>
  <si>
    <t>４</t>
  </si>
  <si>
    <t>５</t>
  </si>
  <si>
    <t>６</t>
  </si>
  <si>
    <t>７</t>
  </si>
  <si>
    <t>８</t>
  </si>
  <si>
    <t>９</t>
  </si>
  <si>
    <t>対前年人口</t>
    <rPh sb="0" eb="1">
      <t>タイ</t>
    </rPh>
    <rPh sb="1" eb="3">
      <t>ゼンネン</t>
    </rPh>
    <rPh sb="3" eb="5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</si>
  <si>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</si>
  <si>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</si>
  <si>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大正元年</t>
    <rPh sb="1" eb="3">
      <t>タイショウ</t>
    </rPh>
    <rPh sb="3" eb="5">
      <t>ガンネン</t>
    </rPh>
    <phoneticPr fontId="2"/>
  </si>
  <si>
    <t xml:space="preserve"> 昭和元年</t>
    <rPh sb="1" eb="3">
      <t>ショウワ</t>
    </rPh>
    <rPh sb="3" eb="5">
      <t>ガンネン</t>
    </rPh>
    <phoneticPr fontId="2"/>
  </si>
  <si>
    <t>年次</t>
    <rPh sb="0" eb="2">
      <t>ネンジ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</si>
  <si>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</si>
  <si>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</si>
  <si>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</si>
  <si>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増減数</t>
    <rPh sb="0" eb="1">
      <t>ゾウ</t>
    </rPh>
    <rPh sb="1" eb="2">
      <t>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</si>
  <si>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</si>
  <si>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の人員</t>
    <rPh sb="1" eb="3">
      <t>ジンイン</t>
    </rPh>
    <phoneticPr fontId="2"/>
  </si>
  <si>
    <t>７　人　口　・　世　帯　の　推　移</t>
    <rPh sb="2" eb="3">
      <t>ヒト</t>
    </rPh>
    <rPh sb="4" eb="5">
      <t>クチ</t>
    </rPh>
    <phoneticPr fontId="2"/>
  </si>
  <si>
    <t>　資料　秋田市情報統計課</t>
    <rPh sb="1" eb="3">
      <t>シリョウ</t>
    </rPh>
    <rPh sb="4" eb="7">
      <t>アキタシ</t>
    </rPh>
    <rPh sb="7" eb="9">
      <t>ジョウホウ</t>
    </rPh>
    <rPh sb="9" eb="11">
      <t>トウケイ</t>
    </rPh>
    <rPh sb="11" eb="12">
      <t>カ</t>
    </rPh>
    <phoneticPr fontId="2"/>
  </si>
  <si>
    <t>各年１２月３１日現在　単位：人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2"/>
  </si>
  <si>
    <t xml:space="preserve"> 明治34年</t>
    <rPh sb="1" eb="3">
      <t>メイジ</t>
    </rPh>
    <rPh sb="5" eb="6">
      <t>ネン</t>
    </rPh>
    <phoneticPr fontId="2"/>
  </si>
  <si>
    <t xml:space="preserve"> 　　39</t>
    <phoneticPr fontId="2"/>
  </si>
  <si>
    <t>５</t>
    <phoneticPr fontId="2"/>
  </si>
  <si>
    <t>１世帯当たり</t>
    <rPh sb="1" eb="3">
      <t>セタイ</t>
    </rPh>
    <rPh sb="3" eb="4">
      <t>ア</t>
    </rPh>
    <phoneticPr fontId="2"/>
  </si>
  <si>
    <t>令和元年</t>
    <rPh sb="0" eb="2">
      <t>レイワ</t>
    </rPh>
    <rPh sb="2" eb="4">
      <t>ガンネン</t>
    </rPh>
    <phoneticPr fontId="2"/>
  </si>
  <si>
    <t>　　　　２　平成17年は、旧河辺町・雄和町との合併(１月11日施行)により対前年人口増減率は4.7％の増となっているが、これを旧秋田市人口で比較すると0.1％の減である。</t>
    <rPh sb="6" eb="8">
      <t>ヘイセイ</t>
    </rPh>
    <rPh sb="10" eb="11">
      <t>ネン</t>
    </rPh>
    <rPh sb="13" eb="14">
      <t>キュウ</t>
    </rPh>
    <rPh sb="14" eb="17">
      <t>カワベマチ</t>
    </rPh>
    <rPh sb="18" eb="21">
      <t>ユウワマチ</t>
    </rPh>
    <rPh sb="23" eb="25">
      <t>ガッペイ</t>
    </rPh>
    <rPh sb="27" eb="28">
      <t>ガツ</t>
    </rPh>
    <rPh sb="30" eb="31">
      <t>ニチ</t>
    </rPh>
    <rPh sb="31" eb="33">
      <t>シコウ</t>
    </rPh>
    <rPh sb="37" eb="38">
      <t>タイ</t>
    </rPh>
    <rPh sb="38" eb="40">
      <t>ゼンネン</t>
    </rPh>
    <rPh sb="40" eb="42">
      <t>ジンコウ</t>
    </rPh>
    <phoneticPr fontId="2"/>
  </si>
  <si>
    <t>　　注）１  明治34年～昭和20年は秋田市の事務報告書、昭和27年～35年は配給台帳人口、36年以降は国勢調査後の推計人口である。</t>
    <rPh sb="2" eb="3">
      <t>チュウ</t>
    </rPh>
    <rPh sb="7" eb="9">
      <t>メイジ</t>
    </rPh>
    <rPh sb="11" eb="12">
      <t>ネン</t>
    </rPh>
    <rPh sb="13" eb="15">
      <t>ショウワ</t>
    </rPh>
    <rPh sb="17" eb="18">
      <t>ネン</t>
    </rPh>
    <rPh sb="19" eb="22">
      <t>アキタシ</t>
    </rPh>
    <rPh sb="23" eb="25">
      <t>ジム</t>
    </rPh>
    <rPh sb="25" eb="28">
      <t>ホウコクショ</t>
    </rPh>
    <phoneticPr fontId="2"/>
  </si>
  <si>
    <t>30</t>
  </si>
  <si>
    <t>昭和59年</t>
    <rPh sb="0" eb="2">
      <t>ショウワ</t>
    </rPh>
    <rPh sb="4" eb="5">
      <t>ネン</t>
    </rPh>
    <phoneticPr fontId="2"/>
  </si>
  <si>
    <t>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</si>
</sst>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);[Red]\(#,##0\)"/>
    <numFmt numFmtId="177" formatCode="#,##0_ ;[Red]\-#,##0\ "/>
    <numFmt numFmtId="178" formatCode="#,##0.00_ ;[Red]\-#,##0.00\ "/>
    <numFmt numFmtId="179" formatCode="_ * #,##0_ ;_ * \-#,##0_ ;_ * &quot;－&quot;_ ;_ @_ "/>
    <numFmt numFmtId="180" formatCode="0.00_ ;[Red]\-0.00\ "/>
    <numFmt numFmtId="181" formatCode="#,##0;&quot;△ &quot;#,##0"/>
    <numFmt numFmtId="182" formatCode="0.0;&quot;△ &quot;0.0"/>
    <numFmt numFmtId="183" formatCode="#,##0_ "/>
    <numFmt numFmtId="184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distributed" vertical="center" justifyLastLine="1"/>
    </xf>
    <xf numFmtId="176" fontId="6" fillId="0" borderId="6" xfId="0" applyNumberFormat="1" applyFont="1" applyBorder="1" applyAlignment="1">
      <alignment horizontal="distributed" vertical="center" justifyLastLine="1"/>
    </xf>
    <xf numFmtId="176" fontId="6" fillId="0" borderId="7" xfId="0" applyNumberFormat="1" applyFont="1" applyBorder="1" applyAlignment="1">
      <alignment vertical="center"/>
    </xf>
    <xf numFmtId="179" fontId="6" fillId="0" borderId="0" xfId="2" applyNumberFormat="1" applyFont="1" applyFill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177" fontId="6" fillId="0" borderId="0" xfId="1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7" fontId="6" fillId="0" borderId="8" xfId="1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0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182" fontId="6" fillId="0" borderId="0" xfId="0" applyNumberFormat="1" applyFont="1" applyBorder="1" applyAlignment="1">
      <alignment vertical="center"/>
    </xf>
    <xf numFmtId="181" fontId="6" fillId="0" borderId="0" xfId="1" applyNumberFormat="1" applyFont="1" applyBorder="1" applyAlignment="1">
      <alignment vertical="center"/>
    </xf>
    <xf numFmtId="181" fontId="6" fillId="0" borderId="0" xfId="1" applyNumberFormat="1" applyFont="1" applyBorder="1" applyAlignment="1">
      <alignment vertical="center" shrinkToFit="1"/>
    </xf>
    <xf numFmtId="182" fontId="6" fillId="0" borderId="0" xfId="0" applyNumberFormat="1" applyFont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177" fontId="6" fillId="0" borderId="0" xfId="1" applyNumberFormat="1" applyFont="1" applyFill="1" applyBorder="1" applyAlignment="1">
      <alignment vertical="center" shrinkToFit="1"/>
    </xf>
    <xf numFmtId="181" fontId="6" fillId="0" borderId="0" xfId="1" applyNumberFormat="1" applyFont="1" applyFill="1" applyBorder="1" applyAlignment="1">
      <alignment vertical="center" shrinkToFit="1"/>
    </xf>
    <xf numFmtId="182" fontId="6" fillId="0" borderId="0" xfId="0" applyNumberFormat="1" applyFont="1" applyFill="1" applyBorder="1" applyAlignment="1">
      <alignment vertical="center" shrinkToFit="1"/>
    </xf>
    <xf numFmtId="180" fontId="6" fillId="0" borderId="0" xfId="0" applyNumberFormat="1" applyFont="1" applyFill="1" applyBorder="1" applyAlignment="1">
      <alignment vertical="center" shrinkToFit="1"/>
    </xf>
    <xf numFmtId="0" fontId="6" fillId="0" borderId="0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vertical="center"/>
    </xf>
    <xf numFmtId="177" fontId="6" fillId="0" borderId="0" xfId="1" applyNumberFormat="1" applyFont="1" applyBorder="1" applyAlignment="1">
      <alignment vertical="center" shrinkToFit="1"/>
    </xf>
    <xf numFmtId="178" fontId="6" fillId="0" borderId="0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vertical="center" shrinkToFit="1"/>
    </xf>
    <xf numFmtId="49" fontId="6" fillId="0" borderId="11" xfId="0" applyNumberFormat="1" applyFont="1" applyFill="1" applyBorder="1" applyAlignment="1">
      <alignment horizontal="center" vertical="center"/>
    </xf>
    <xf numFmtId="177" fontId="6" fillId="0" borderId="8" xfId="1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 applyAlignment="1">
      <alignment vertical="center" shrinkToFit="1"/>
    </xf>
    <xf numFmtId="183" fontId="6" fillId="0" borderId="0" xfId="0" applyNumberFormat="1" applyFont="1" applyBorder="1" applyAlignment="1">
      <alignment vertical="center"/>
    </xf>
    <xf numFmtId="184" fontId="6" fillId="0" borderId="0" xfId="0" applyNumberFormat="1" applyFont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distributed" vertical="center" justifyLastLine="1"/>
    </xf>
    <xf numFmtId="176" fontId="6" fillId="0" borderId="3" xfId="0" applyNumberFormat="1" applyFont="1" applyBorder="1" applyAlignment="1">
      <alignment horizontal="distributed" vertical="center" justifyLastLine="1"/>
    </xf>
    <xf numFmtId="49" fontId="7" fillId="0" borderId="18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vertical="center"/>
    </xf>
    <xf numFmtId="182" fontId="7" fillId="0" borderId="1" xfId="0" applyNumberFormat="1" applyFont="1" applyBorder="1" applyAlignment="1">
      <alignment vertical="center"/>
    </xf>
    <xf numFmtId="177" fontId="7" fillId="0" borderId="1" xfId="1" applyNumberFormat="1" applyFont="1" applyBorder="1" applyAlignment="1">
      <alignment vertical="center"/>
    </xf>
    <xf numFmtId="184" fontId="7" fillId="0" borderId="1" xfId="0" applyNumberFormat="1" applyFont="1" applyBorder="1" applyAlignment="1">
      <alignment vertical="center"/>
    </xf>
    <xf numFmtId="176" fontId="7" fillId="0" borderId="20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distributed" vertical="center" justifyLastLine="1"/>
    </xf>
    <xf numFmtId="176" fontId="6" fillId="0" borderId="5" xfId="0" applyNumberFormat="1" applyFont="1" applyBorder="1" applyAlignment="1">
      <alignment horizontal="distributed" vertical="center" justifyLastLine="1"/>
    </xf>
    <xf numFmtId="176" fontId="6" fillId="0" borderId="12" xfId="0" applyNumberFormat="1" applyFont="1" applyBorder="1" applyAlignment="1">
      <alignment horizontal="distributed" vertical="center" justifyLastLine="1"/>
    </xf>
    <xf numFmtId="176" fontId="6" fillId="0" borderId="13" xfId="0" applyNumberFormat="1" applyFont="1" applyBorder="1" applyAlignment="1">
      <alignment horizontal="distributed" vertical="center" justifyLastLine="1"/>
    </xf>
    <xf numFmtId="176" fontId="6" fillId="0" borderId="14" xfId="0" applyNumberFormat="1" applyFont="1" applyBorder="1" applyAlignment="1">
      <alignment horizontal="distributed" vertical="center" justifyLastLine="1"/>
    </xf>
    <xf numFmtId="176" fontId="6" fillId="0" borderId="15" xfId="0" applyNumberFormat="1" applyFont="1" applyBorder="1" applyAlignment="1">
      <alignment horizontal="distributed" vertical="center" justifyLastLine="1"/>
    </xf>
    <xf numFmtId="176" fontId="6" fillId="0" borderId="3" xfId="0" applyNumberFormat="1" applyFont="1" applyBorder="1" applyAlignment="1">
      <alignment horizontal="distributed" vertical="center" justifyLastLine="1"/>
    </xf>
    <xf numFmtId="176" fontId="6" fillId="0" borderId="16" xfId="0" applyNumberFormat="1" applyFont="1" applyBorder="1" applyAlignment="1">
      <alignment horizontal="distributed" vertical="center" justifyLastLine="1"/>
    </xf>
    <xf numFmtId="176" fontId="6" fillId="0" borderId="17" xfId="0" applyNumberFormat="1" applyFont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2社会福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Normal="100" zoomScaleSheetLayoutView="100" workbookViewId="0">
      <pane ySplit="5" topLeftCell="A6" activePane="bottomLeft" state="frozen"/>
      <selection activeCell="D1" sqref="D1"/>
      <selection pane="bottomLeft" sqref="A1:P1"/>
    </sheetView>
  </sheetViews>
  <sheetFormatPr defaultRowHeight="13.5" x14ac:dyDescent="0.15"/>
  <cols>
    <col min="1" max="1" width="10.25" style="2" customWidth="1"/>
    <col min="2" max="4" width="11.625" style="2" customWidth="1"/>
    <col min="5" max="6" width="10.25" style="2" customWidth="1"/>
    <col min="7" max="7" width="11.625" style="2" customWidth="1"/>
    <col min="8" max="9" width="10.25" style="2" customWidth="1"/>
    <col min="10" max="12" width="11.625" style="2" customWidth="1"/>
    <col min="13" max="14" width="10.25" style="2" customWidth="1"/>
    <col min="15" max="15" width="11.625" style="2" customWidth="1"/>
    <col min="16" max="16" width="10.25" style="2" customWidth="1"/>
    <col min="17" max="16384" width="9" style="2"/>
  </cols>
  <sheetData>
    <row r="1" spans="1:16" s="1" customFormat="1" ht="20.100000000000001" customHeight="1" x14ac:dyDescent="0.15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5" customFormat="1" ht="15.9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18" customHeight="1" thickBot="1" x14ac:dyDescent="0.2">
      <c r="A3" s="6"/>
      <c r="B3" s="6"/>
      <c r="C3" s="6"/>
      <c r="D3" s="6"/>
      <c r="E3" s="6"/>
      <c r="F3" s="6"/>
      <c r="H3" s="8"/>
      <c r="I3" s="6"/>
      <c r="J3" s="6"/>
      <c r="K3" s="6"/>
      <c r="L3" s="6"/>
      <c r="M3" s="6"/>
      <c r="N3" s="6"/>
      <c r="O3" s="7"/>
      <c r="P3" s="8" t="s">
        <v>23</v>
      </c>
    </row>
    <row r="4" spans="1:16" s="5" customFormat="1" ht="18" customHeight="1" x14ac:dyDescent="0.15">
      <c r="A4" s="70" t="s">
        <v>14</v>
      </c>
      <c r="B4" s="67" t="s">
        <v>15</v>
      </c>
      <c r="C4" s="68"/>
      <c r="D4" s="69"/>
      <c r="E4" s="9" t="s">
        <v>9</v>
      </c>
      <c r="F4" s="9" t="s">
        <v>9</v>
      </c>
      <c r="G4" s="65" t="s">
        <v>16</v>
      </c>
      <c r="H4" s="10" t="s">
        <v>27</v>
      </c>
      <c r="I4" s="72" t="s">
        <v>14</v>
      </c>
      <c r="J4" s="67" t="s">
        <v>15</v>
      </c>
      <c r="K4" s="68"/>
      <c r="L4" s="69"/>
      <c r="M4" s="9" t="s">
        <v>9</v>
      </c>
      <c r="N4" s="9" t="s">
        <v>9</v>
      </c>
      <c r="O4" s="65" t="s">
        <v>16</v>
      </c>
      <c r="P4" s="10" t="s">
        <v>27</v>
      </c>
    </row>
    <row r="5" spans="1:16" s="5" customFormat="1" ht="18" customHeight="1" x14ac:dyDescent="0.15">
      <c r="A5" s="71"/>
      <c r="B5" s="11" t="s">
        <v>17</v>
      </c>
      <c r="C5" s="11" t="s">
        <v>10</v>
      </c>
      <c r="D5" s="56" t="s">
        <v>11</v>
      </c>
      <c r="E5" s="55" t="s">
        <v>18</v>
      </c>
      <c r="F5" s="55" t="s">
        <v>19</v>
      </c>
      <c r="G5" s="66"/>
      <c r="H5" s="12" t="s">
        <v>20</v>
      </c>
      <c r="I5" s="73"/>
      <c r="J5" s="11" t="s">
        <v>17</v>
      </c>
      <c r="K5" s="11" t="s">
        <v>10</v>
      </c>
      <c r="L5" s="56" t="s">
        <v>11</v>
      </c>
      <c r="M5" s="55" t="s">
        <v>18</v>
      </c>
      <c r="N5" s="55" t="s">
        <v>19</v>
      </c>
      <c r="O5" s="66"/>
      <c r="P5" s="12" t="s">
        <v>20</v>
      </c>
    </row>
    <row r="6" spans="1:16" s="5" customFormat="1" ht="20.100000000000001" customHeight="1" x14ac:dyDescent="0.15">
      <c r="A6" s="13" t="s">
        <v>24</v>
      </c>
      <c r="B6" s="4">
        <v>29248</v>
      </c>
      <c r="C6" s="14">
        <v>0</v>
      </c>
      <c r="D6" s="14">
        <v>0</v>
      </c>
      <c r="E6" s="14">
        <v>0</v>
      </c>
      <c r="F6" s="14">
        <v>0</v>
      </c>
      <c r="G6" s="15">
        <v>6995</v>
      </c>
      <c r="H6" s="16">
        <f t="shared" ref="H6:H16" si="0">ROUND(B6/G6,2)</f>
        <v>4.18</v>
      </c>
      <c r="I6" s="35" t="s">
        <v>32</v>
      </c>
      <c r="J6" s="15">
        <v>296163</v>
      </c>
      <c r="K6" s="15">
        <v>142347</v>
      </c>
      <c r="L6" s="15">
        <v>153816</v>
      </c>
      <c r="M6" s="27">
        <v>2356</v>
      </c>
      <c r="N6" s="30">
        <v>0.8</v>
      </c>
      <c r="O6" s="15">
        <v>95704</v>
      </c>
      <c r="P6" s="16">
        <v>3.09</v>
      </c>
    </row>
    <row r="7" spans="1:16" s="5" customFormat="1" ht="20.100000000000001" customHeight="1" x14ac:dyDescent="0.15">
      <c r="A7" s="13" t="s">
        <v>25</v>
      </c>
      <c r="B7" s="4">
        <v>31979</v>
      </c>
      <c r="C7" s="14">
        <v>0</v>
      </c>
      <c r="D7" s="14">
        <v>0</v>
      </c>
      <c r="E7" s="14">
        <v>0</v>
      </c>
      <c r="F7" s="14">
        <v>0</v>
      </c>
      <c r="G7" s="15">
        <v>5900</v>
      </c>
      <c r="H7" s="16">
        <f t="shared" si="0"/>
        <v>5.42</v>
      </c>
      <c r="I7" s="35">
        <v>60</v>
      </c>
      <c r="J7" s="15">
        <v>296864</v>
      </c>
      <c r="K7" s="15">
        <v>142662</v>
      </c>
      <c r="L7" s="15">
        <v>154202</v>
      </c>
      <c r="M7" s="27">
        <v>701</v>
      </c>
      <c r="N7" s="30">
        <v>0.2</v>
      </c>
      <c r="O7" s="15">
        <v>98073</v>
      </c>
      <c r="P7" s="16">
        <v>3.03</v>
      </c>
    </row>
    <row r="8" spans="1:16" s="5" customFormat="1" ht="20.100000000000001" customHeight="1" x14ac:dyDescent="0.15">
      <c r="A8" s="13" t="s">
        <v>12</v>
      </c>
      <c r="B8" s="4">
        <v>35536</v>
      </c>
      <c r="C8" s="14">
        <v>0</v>
      </c>
      <c r="D8" s="14">
        <v>0</v>
      </c>
      <c r="E8" s="14">
        <v>0</v>
      </c>
      <c r="F8" s="14">
        <v>0</v>
      </c>
      <c r="G8" s="15">
        <v>6175</v>
      </c>
      <c r="H8" s="16">
        <f t="shared" si="0"/>
        <v>5.75</v>
      </c>
      <c r="I8" s="35">
        <v>61</v>
      </c>
      <c r="J8" s="15">
        <v>298659</v>
      </c>
      <c r="K8" s="15">
        <v>143257</v>
      </c>
      <c r="L8" s="15">
        <v>155402</v>
      </c>
      <c r="M8" s="27">
        <v>1795</v>
      </c>
      <c r="N8" s="30">
        <v>0.6</v>
      </c>
      <c r="O8" s="15">
        <v>99162</v>
      </c>
      <c r="P8" s="16">
        <v>3.01</v>
      </c>
    </row>
    <row r="9" spans="1:16" s="5" customFormat="1" ht="20.100000000000001" customHeight="1" x14ac:dyDescent="0.15">
      <c r="A9" s="18" t="s">
        <v>26</v>
      </c>
      <c r="B9" s="4">
        <v>37108</v>
      </c>
      <c r="C9" s="14">
        <v>0</v>
      </c>
      <c r="D9" s="14">
        <v>0</v>
      </c>
      <c r="E9" s="14">
        <v>0</v>
      </c>
      <c r="F9" s="14">
        <v>0</v>
      </c>
      <c r="G9" s="15">
        <v>6237</v>
      </c>
      <c r="H9" s="16">
        <f t="shared" si="0"/>
        <v>5.95</v>
      </c>
      <c r="I9" s="35">
        <v>62</v>
      </c>
      <c r="J9" s="15">
        <v>299250</v>
      </c>
      <c r="K9" s="15">
        <v>143291</v>
      </c>
      <c r="L9" s="15">
        <v>155959</v>
      </c>
      <c r="M9" s="27">
        <v>591</v>
      </c>
      <c r="N9" s="30">
        <v>0.2</v>
      </c>
      <c r="O9" s="15">
        <v>100040</v>
      </c>
      <c r="P9" s="16">
        <v>2.99</v>
      </c>
    </row>
    <row r="10" spans="1:16" s="5" customFormat="1" ht="20.100000000000001" customHeight="1" x14ac:dyDescent="0.15">
      <c r="A10" s="19">
        <v>10</v>
      </c>
      <c r="B10" s="4">
        <v>39151</v>
      </c>
      <c r="C10" s="14">
        <v>0</v>
      </c>
      <c r="D10" s="14">
        <v>0</v>
      </c>
      <c r="E10" s="14">
        <v>0</v>
      </c>
      <c r="F10" s="14">
        <v>0</v>
      </c>
      <c r="G10" s="15">
        <v>6458</v>
      </c>
      <c r="H10" s="16">
        <f t="shared" si="0"/>
        <v>6.06</v>
      </c>
      <c r="I10" s="35">
        <v>63</v>
      </c>
      <c r="J10" s="15">
        <v>300107</v>
      </c>
      <c r="K10" s="15">
        <v>143734</v>
      </c>
      <c r="L10" s="15">
        <v>156373</v>
      </c>
      <c r="M10" s="27">
        <v>857</v>
      </c>
      <c r="N10" s="30">
        <v>0.3</v>
      </c>
      <c r="O10" s="15">
        <v>101354</v>
      </c>
      <c r="P10" s="16">
        <v>2.96</v>
      </c>
    </row>
    <row r="11" spans="1:16" s="5" customFormat="1" ht="20.100000000000001" customHeight="1" x14ac:dyDescent="0.15">
      <c r="A11" s="13" t="s">
        <v>13</v>
      </c>
      <c r="B11" s="4">
        <v>48524</v>
      </c>
      <c r="C11" s="14">
        <v>0</v>
      </c>
      <c r="D11" s="14">
        <v>0</v>
      </c>
      <c r="E11" s="14">
        <v>0</v>
      </c>
      <c r="F11" s="14">
        <v>0</v>
      </c>
      <c r="G11" s="15">
        <v>8107</v>
      </c>
      <c r="H11" s="16">
        <f t="shared" si="0"/>
        <v>5.99</v>
      </c>
      <c r="I11" s="35" t="s">
        <v>0</v>
      </c>
      <c r="J11" s="15">
        <v>301018</v>
      </c>
      <c r="K11" s="15">
        <v>144067</v>
      </c>
      <c r="L11" s="15">
        <v>156951</v>
      </c>
      <c r="M11" s="27">
        <v>911</v>
      </c>
      <c r="N11" s="30">
        <v>0.3</v>
      </c>
      <c r="O11" s="15">
        <v>102789</v>
      </c>
      <c r="P11" s="16">
        <v>2.93</v>
      </c>
    </row>
    <row r="12" spans="1:16" s="5" customFormat="1" ht="20.100000000000001" customHeight="1" x14ac:dyDescent="0.15">
      <c r="A12" s="20" t="s">
        <v>26</v>
      </c>
      <c r="B12" s="4">
        <v>51538</v>
      </c>
      <c r="C12" s="14">
        <v>0</v>
      </c>
      <c r="D12" s="14">
        <v>0</v>
      </c>
      <c r="E12" s="14">
        <v>0</v>
      </c>
      <c r="F12" s="14">
        <v>0</v>
      </c>
      <c r="G12" s="15">
        <v>8468</v>
      </c>
      <c r="H12" s="16">
        <f t="shared" si="0"/>
        <v>6.09</v>
      </c>
      <c r="I12" s="35" t="s">
        <v>1</v>
      </c>
      <c r="J12" s="15">
        <v>302836</v>
      </c>
      <c r="K12" s="15">
        <v>145072</v>
      </c>
      <c r="L12" s="15">
        <v>157764</v>
      </c>
      <c r="M12" s="27">
        <v>1818</v>
      </c>
      <c r="N12" s="30">
        <v>0.6</v>
      </c>
      <c r="O12" s="15">
        <v>105152</v>
      </c>
      <c r="P12" s="16">
        <v>2.88</v>
      </c>
    </row>
    <row r="13" spans="1:16" s="5" customFormat="1" ht="20.100000000000001" customHeight="1" x14ac:dyDescent="0.15">
      <c r="A13" s="17">
        <v>10</v>
      </c>
      <c r="B13" s="4">
        <v>60843</v>
      </c>
      <c r="C13" s="14">
        <v>0</v>
      </c>
      <c r="D13" s="14">
        <v>0</v>
      </c>
      <c r="E13" s="14">
        <v>0</v>
      </c>
      <c r="F13" s="14">
        <v>0</v>
      </c>
      <c r="G13" s="15">
        <v>11026</v>
      </c>
      <c r="H13" s="16">
        <f t="shared" si="0"/>
        <v>5.52</v>
      </c>
      <c r="I13" s="35" t="s">
        <v>2</v>
      </c>
      <c r="J13" s="15">
        <v>304397</v>
      </c>
      <c r="K13" s="15">
        <v>145675</v>
      </c>
      <c r="L13" s="15">
        <v>158722</v>
      </c>
      <c r="M13" s="27">
        <v>1561</v>
      </c>
      <c r="N13" s="30">
        <v>0.5</v>
      </c>
      <c r="O13" s="15">
        <v>107107</v>
      </c>
      <c r="P13" s="16">
        <v>2.84</v>
      </c>
    </row>
    <row r="14" spans="1:16" s="5" customFormat="1" ht="20.100000000000001" customHeight="1" x14ac:dyDescent="0.15">
      <c r="A14" s="17">
        <v>15</v>
      </c>
      <c r="B14" s="4">
        <v>62586</v>
      </c>
      <c r="C14" s="14">
        <v>0</v>
      </c>
      <c r="D14" s="14">
        <v>0</v>
      </c>
      <c r="E14" s="14">
        <v>0</v>
      </c>
      <c r="F14" s="14">
        <v>0</v>
      </c>
      <c r="G14" s="15">
        <v>11739</v>
      </c>
      <c r="H14" s="16">
        <f t="shared" si="0"/>
        <v>5.33</v>
      </c>
      <c r="I14" s="35" t="s">
        <v>3</v>
      </c>
      <c r="J14" s="15">
        <v>306476</v>
      </c>
      <c r="K14" s="15">
        <v>146616</v>
      </c>
      <c r="L14" s="15">
        <v>159860</v>
      </c>
      <c r="M14" s="27">
        <v>2079</v>
      </c>
      <c r="N14" s="30">
        <v>0.7</v>
      </c>
      <c r="O14" s="15">
        <v>109029</v>
      </c>
      <c r="P14" s="16">
        <v>2.81</v>
      </c>
    </row>
    <row r="15" spans="1:16" s="5" customFormat="1" ht="20.100000000000001" customHeight="1" x14ac:dyDescent="0.15">
      <c r="A15" s="17">
        <v>20</v>
      </c>
      <c r="B15" s="4">
        <v>105348</v>
      </c>
      <c r="C15" s="14">
        <v>0</v>
      </c>
      <c r="D15" s="14">
        <v>0</v>
      </c>
      <c r="E15" s="14">
        <v>0</v>
      </c>
      <c r="F15" s="14">
        <v>0</v>
      </c>
      <c r="G15" s="15">
        <v>20249</v>
      </c>
      <c r="H15" s="16">
        <f t="shared" si="0"/>
        <v>5.2</v>
      </c>
      <c r="I15" s="35" t="s">
        <v>4</v>
      </c>
      <c r="J15" s="15">
        <v>308378</v>
      </c>
      <c r="K15" s="15">
        <v>147395</v>
      </c>
      <c r="L15" s="15">
        <v>160983</v>
      </c>
      <c r="M15" s="27">
        <v>1902</v>
      </c>
      <c r="N15" s="30">
        <v>0.6</v>
      </c>
      <c r="O15" s="15">
        <v>110935</v>
      </c>
      <c r="P15" s="16">
        <v>2.78</v>
      </c>
    </row>
    <row r="16" spans="1:16" s="5" customFormat="1" ht="20.100000000000001" customHeight="1" x14ac:dyDescent="0.15">
      <c r="A16" s="17">
        <v>27</v>
      </c>
      <c r="B16" s="4">
        <v>129289</v>
      </c>
      <c r="C16" s="4">
        <v>63108</v>
      </c>
      <c r="D16" s="4">
        <v>66181</v>
      </c>
      <c r="E16" s="14">
        <v>0</v>
      </c>
      <c r="F16" s="14">
        <v>0</v>
      </c>
      <c r="G16" s="15">
        <v>26219</v>
      </c>
      <c r="H16" s="16">
        <f t="shared" si="0"/>
        <v>4.93</v>
      </c>
      <c r="I16" s="36" t="s">
        <v>5</v>
      </c>
      <c r="J16" s="15">
        <v>311138</v>
      </c>
      <c r="K16" s="15">
        <v>148743</v>
      </c>
      <c r="L16" s="15">
        <v>162395</v>
      </c>
      <c r="M16" s="27">
        <v>2760</v>
      </c>
      <c r="N16" s="30">
        <v>0.9</v>
      </c>
      <c r="O16" s="15">
        <v>113156</v>
      </c>
      <c r="P16" s="16">
        <v>2.75</v>
      </c>
    </row>
    <row r="17" spans="1:16" s="5" customFormat="1" ht="20.100000000000001" customHeight="1" x14ac:dyDescent="0.15">
      <c r="A17" s="17">
        <v>28</v>
      </c>
      <c r="B17" s="4">
        <v>132859</v>
      </c>
      <c r="C17" s="4">
        <v>64829</v>
      </c>
      <c r="D17" s="4">
        <v>68030</v>
      </c>
      <c r="E17" s="27">
        <v>3570</v>
      </c>
      <c r="F17" s="30">
        <v>2.8</v>
      </c>
      <c r="G17" s="15">
        <v>27045</v>
      </c>
      <c r="H17" s="16">
        <v>4.91</v>
      </c>
      <c r="I17" s="37" t="s">
        <v>6</v>
      </c>
      <c r="J17" s="15">
        <v>312503</v>
      </c>
      <c r="K17" s="15">
        <v>149590</v>
      </c>
      <c r="L17" s="15">
        <v>162913</v>
      </c>
      <c r="M17" s="27">
        <v>1365</v>
      </c>
      <c r="N17" s="30">
        <v>0.4</v>
      </c>
      <c r="O17" s="15">
        <v>115424</v>
      </c>
      <c r="P17" s="16">
        <v>2.71</v>
      </c>
    </row>
    <row r="18" spans="1:16" s="5" customFormat="1" ht="20.100000000000001" customHeight="1" x14ac:dyDescent="0.15">
      <c r="A18" s="17">
        <v>29</v>
      </c>
      <c r="B18" s="4">
        <v>178475</v>
      </c>
      <c r="C18" s="4">
        <v>87431</v>
      </c>
      <c r="D18" s="4">
        <v>91044</v>
      </c>
      <c r="E18" s="27">
        <v>45616</v>
      </c>
      <c r="F18" s="30">
        <v>34.299999999999997</v>
      </c>
      <c r="G18" s="15">
        <v>34577</v>
      </c>
      <c r="H18" s="16">
        <v>5.16</v>
      </c>
      <c r="I18" s="37" t="s">
        <v>7</v>
      </c>
      <c r="J18" s="15">
        <v>313799</v>
      </c>
      <c r="K18" s="15">
        <v>150145</v>
      </c>
      <c r="L18" s="15">
        <v>163654</v>
      </c>
      <c r="M18" s="27">
        <v>1296</v>
      </c>
      <c r="N18" s="30">
        <v>0.4</v>
      </c>
      <c r="O18" s="15">
        <v>117170</v>
      </c>
      <c r="P18" s="16">
        <v>2.68</v>
      </c>
    </row>
    <row r="19" spans="1:16" s="5" customFormat="1" ht="20.100000000000001" customHeight="1" x14ac:dyDescent="0.15">
      <c r="A19" s="17">
        <v>30</v>
      </c>
      <c r="B19" s="4">
        <v>186413</v>
      </c>
      <c r="C19" s="4">
        <v>91388</v>
      </c>
      <c r="D19" s="4">
        <v>95025</v>
      </c>
      <c r="E19" s="27">
        <v>7938</v>
      </c>
      <c r="F19" s="30">
        <v>4.4000000000000004</v>
      </c>
      <c r="G19" s="15">
        <v>36266</v>
      </c>
      <c r="H19" s="16">
        <v>5.14</v>
      </c>
      <c r="I19" s="35" t="s">
        <v>8</v>
      </c>
      <c r="J19" s="15">
        <v>314734</v>
      </c>
      <c r="K19" s="15">
        <v>150510</v>
      </c>
      <c r="L19" s="15">
        <v>164224</v>
      </c>
      <c r="M19" s="27">
        <v>935</v>
      </c>
      <c r="N19" s="30">
        <v>0.3</v>
      </c>
      <c r="O19" s="15">
        <v>119116</v>
      </c>
      <c r="P19" s="16">
        <v>2.64</v>
      </c>
    </row>
    <row r="20" spans="1:16" s="5" customFormat="1" ht="20.100000000000001" customHeight="1" x14ac:dyDescent="0.15">
      <c r="A20" s="17">
        <v>31</v>
      </c>
      <c r="B20" s="4">
        <v>187687</v>
      </c>
      <c r="C20" s="4">
        <v>91623</v>
      </c>
      <c r="D20" s="4">
        <v>96064</v>
      </c>
      <c r="E20" s="27">
        <v>1274</v>
      </c>
      <c r="F20" s="30">
        <v>0.7</v>
      </c>
      <c r="G20" s="15">
        <v>36837</v>
      </c>
      <c r="H20" s="16">
        <v>5.0999999999999996</v>
      </c>
      <c r="I20" s="35">
        <v>10</v>
      </c>
      <c r="J20" s="15">
        <v>315934</v>
      </c>
      <c r="K20" s="15">
        <v>150972</v>
      </c>
      <c r="L20" s="15">
        <v>164962</v>
      </c>
      <c r="M20" s="27">
        <v>1200</v>
      </c>
      <c r="N20" s="30">
        <v>0.4</v>
      </c>
      <c r="O20" s="15">
        <v>120868</v>
      </c>
      <c r="P20" s="16">
        <v>2.61</v>
      </c>
    </row>
    <row r="21" spans="1:16" s="5" customFormat="1" ht="20.100000000000001" customHeight="1" x14ac:dyDescent="0.15">
      <c r="A21" s="17">
        <v>32</v>
      </c>
      <c r="B21" s="4">
        <v>189244</v>
      </c>
      <c r="C21" s="4">
        <v>92108</v>
      </c>
      <c r="D21" s="4">
        <v>97136</v>
      </c>
      <c r="E21" s="27">
        <v>1557</v>
      </c>
      <c r="F21" s="30">
        <v>0.8</v>
      </c>
      <c r="G21" s="15">
        <v>37739</v>
      </c>
      <c r="H21" s="16">
        <v>5.01</v>
      </c>
      <c r="I21" s="35">
        <v>11</v>
      </c>
      <c r="J21" s="15">
        <v>316660</v>
      </c>
      <c r="K21" s="15">
        <v>151264</v>
      </c>
      <c r="L21" s="15">
        <v>165396</v>
      </c>
      <c r="M21" s="27">
        <v>726</v>
      </c>
      <c r="N21" s="30">
        <v>0.2</v>
      </c>
      <c r="O21" s="15">
        <v>122346</v>
      </c>
      <c r="P21" s="16">
        <v>2.59</v>
      </c>
    </row>
    <row r="22" spans="1:16" s="5" customFormat="1" ht="20.100000000000001" customHeight="1" x14ac:dyDescent="0.15">
      <c r="A22" s="17">
        <v>33</v>
      </c>
      <c r="B22" s="4">
        <v>191490</v>
      </c>
      <c r="C22" s="4">
        <v>93125</v>
      </c>
      <c r="D22" s="4">
        <v>98365</v>
      </c>
      <c r="E22" s="27">
        <v>2246</v>
      </c>
      <c r="F22" s="30">
        <v>1.2</v>
      </c>
      <c r="G22" s="15">
        <v>38865</v>
      </c>
      <c r="H22" s="16">
        <v>4.93</v>
      </c>
      <c r="I22" s="35">
        <v>12</v>
      </c>
      <c r="J22" s="15">
        <v>317868</v>
      </c>
      <c r="K22" s="15">
        <v>151988</v>
      </c>
      <c r="L22" s="15">
        <v>165880</v>
      </c>
      <c r="M22" s="27">
        <v>1208</v>
      </c>
      <c r="N22" s="30">
        <v>0.4</v>
      </c>
      <c r="O22" s="15">
        <v>123226</v>
      </c>
      <c r="P22" s="16">
        <v>2.58</v>
      </c>
    </row>
    <row r="23" spans="1:16" s="5" customFormat="1" ht="20.100000000000001" customHeight="1" x14ac:dyDescent="0.15">
      <c r="A23" s="17">
        <v>34</v>
      </c>
      <c r="B23" s="4">
        <v>196636</v>
      </c>
      <c r="C23" s="4">
        <v>96236</v>
      </c>
      <c r="D23" s="4">
        <v>100400</v>
      </c>
      <c r="E23" s="27">
        <v>5146</v>
      </c>
      <c r="F23" s="30">
        <v>2.7</v>
      </c>
      <c r="G23" s="15">
        <v>40221</v>
      </c>
      <c r="H23" s="16">
        <v>4.8899999999999997</v>
      </c>
      <c r="I23" s="35">
        <v>13</v>
      </c>
      <c r="J23" s="15">
        <v>318783</v>
      </c>
      <c r="K23" s="15">
        <v>152283</v>
      </c>
      <c r="L23" s="15">
        <v>166500</v>
      </c>
      <c r="M23" s="27">
        <v>915</v>
      </c>
      <c r="N23" s="30">
        <v>0.3</v>
      </c>
      <c r="O23" s="15">
        <v>124775</v>
      </c>
      <c r="P23" s="16">
        <v>2.5499999999999998</v>
      </c>
    </row>
    <row r="24" spans="1:16" s="5" customFormat="1" ht="20.100000000000001" customHeight="1" x14ac:dyDescent="0.15">
      <c r="A24" s="17">
        <v>35</v>
      </c>
      <c r="B24" s="4">
        <v>196528</v>
      </c>
      <c r="C24" s="4">
        <v>95176</v>
      </c>
      <c r="D24" s="4">
        <v>101352</v>
      </c>
      <c r="E24" s="27">
        <v>-108</v>
      </c>
      <c r="F24" s="30">
        <v>-0.1</v>
      </c>
      <c r="G24" s="15">
        <v>41602</v>
      </c>
      <c r="H24" s="16">
        <v>4.72</v>
      </c>
      <c r="I24" s="35">
        <v>14</v>
      </c>
      <c r="J24" s="15">
        <v>318836</v>
      </c>
      <c r="K24" s="15">
        <v>152124</v>
      </c>
      <c r="L24" s="15">
        <v>166712</v>
      </c>
      <c r="M24" s="27">
        <v>53</v>
      </c>
      <c r="N24" s="30">
        <v>0.02</v>
      </c>
      <c r="O24" s="15">
        <v>125832</v>
      </c>
      <c r="P24" s="16">
        <v>2.5299999999999998</v>
      </c>
    </row>
    <row r="25" spans="1:16" s="5" customFormat="1" ht="20.100000000000001" customHeight="1" x14ac:dyDescent="0.15">
      <c r="A25" s="17">
        <v>36</v>
      </c>
      <c r="B25" s="4">
        <v>206188</v>
      </c>
      <c r="C25" s="4">
        <v>100131</v>
      </c>
      <c r="D25" s="4">
        <v>106057</v>
      </c>
      <c r="E25" s="27">
        <v>9660</v>
      </c>
      <c r="F25" s="30">
        <v>4.9000000000000004</v>
      </c>
      <c r="G25" s="15">
        <v>44973</v>
      </c>
      <c r="H25" s="16">
        <v>4.58</v>
      </c>
      <c r="I25" s="35">
        <v>15</v>
      </c>
      <c r="J25" s="15">
        <v>318225</v>
      </c>
      <c r="K25" s="15">
        <v>151590</v>
      </c>
      <c r="L25" s="15">
        <v>166635</v>
      </c>
      <c r="M25" s="27">
        <v>-611</v>
      </c>
      <c r="N25" s="30">
        <v>-0.2</v>
      </c>
      <c r="O25" s="15">
        <v>126771</v>
      </c>
      <c r="P25" s="16">
        <v>2.5099999999999998</v>
      </c>
    </row>
    <row r="26" spans="1:16" s="5" customFormat="1" ht="20.100000000000001" customHeight="1" x14ac:dyDescent="0.15">
      <c r="A26" s="17">
        <v>37</v>
      </c>
      <c r="B26" s="4">
        <v>209177</v>
      </c>
      <c r="C26" s="4">
        <v>101492</v>
      </c>
      <c r="D26" s="4">
        <v>107685</v>
      </c>
      <c r="E26" s="27">
        <v>2989</v>
      </c>
      <c r="F26" s="30">
        <v>1.4</v>
      </c>
      <c r="G26" s="15">
        <v>45903</v>
      </c>
      <c r="H26" s="16">
        <v>4.5599999999999996</v>
      </c>
      <c r="I26" s="35">
        <v>16</v>
      </c>
      <c r="J26" s="15">
        <v>318226</v>
      </c>
      <c r="K26" s="15">
        <v>151559</v>
      </c>
      <c r="L26" s="15">
        <v>166667</v>
      </c>
      <c r="M26" s="27">
        <v>1</v>
      </c>
      <c r="N26" s="30">
        <v>0</v>
      </c>
      <c r="O26" s="15">
        <v>127860</v>
      </c>
      <c r="P26" s="16">
        <v>2.4900000000000002</v>
      </c>
    </row>
    <row r="27" spans="1:16" s="5" customFormat="1" ht="20.100000000000001" customHeight="1" x14ac:dyDescent="0.15">
      <c r="A27" s="17">
        <v>38</v>
      </c>
      <c r="B27" s="4">
        <v>213152</v>
      </c>
      <c r="C27" s="4">
        <v>103366</v>
      </c>
      <c r="D27" s="4">
        <v>109786</v>
      </c>
      <c r="E27" s="27">
        <v>3975</v>
      </c>
      <c r="F27" s="30">
        <v>1.9</v>
      </c>
      <c r="G27" s="15">
        <v>48014</v>
      </c>
      <c r="H27" s="16">
        <v>4.4400000000000004</v>
      </c>
      <c r="I27" s="35">
        <v>17</v>
      </c>
      <c r="J27" s="21">
        <v>333087</v>
      </c>
      <c r="K27" s="22">
        <v>158107</v>
      </c>
      <c r="L27" s="22">
        <v>174980</v>
      </c>
      <c r="M27" s="28">
        <v>14861</v>
      </c>
      <c r="N27" s="30">
        <v>4.7</v>
      </c>
      <c r="O27" s="22">
        <v>131527</v>
      </c>
      <c r="P27" s="16">
        <v>2.5299999999999998</v>
      </c>
    </row>
    <row r="28" spans="1:16" s="5" customFormat="1" ht="20.100000000000001" customHeight="1" x14ac:dyDescent="0.15">
      <c r="A28" s="17">
        <v>39</v>
      </c>
      <c r="B28" s="4">
        <v>216813</v>
      </c>
      <c r="C28" s="4">
        <v>104953</v>
      </c>
      <c r="D28" s="4">
        <v>111860</v>
      </c>
      <c r="E28" s="27">
        <v>3661</v>
      </c>
      <c r="F28" s="30">
        <v>1.7</v>
      </c>
      <c r="G28" s="15">
        <v>50319</v>
      </c>
      <c r="H28" s="16">
        <v>4.3099999999999996</v>
      </c>
      <c r="I28" s="35">
        <v>18</v>
      </c>
      <c r="J28" s="21">
        <v>331691</v>
      </c>
      <c r="K28" s="22">
        <v>157210</v>
      </c>
      <c r="L28" s="22">
        <v>174481</v>
      </c>
      <c r="M28" s="28">
        <v>-1396</v>
      </c>
      <c r="N28" s="31">
        <v>-0.4</v>
      </c>
      <c r="O28" s="22">
        <v>132104</v>
      </c>
      <c r="P28" s="23">
        <v>2.5099999999999998</v>
      </c>
    </row>
    <row r="29" spans="1:16" s="5" customFormat="1" ht="20.100000000000001" customHeight="1" x14ac:dyDescent="0.15">
      <c r="A29" s="17">
        <v>40</v>
      </c>
      <c r="B29" s="4">
        <v>217527</v>
      </c>
      <c r="C29" s="4">
        <v>104593</v>
      </c>
      <c r="D29" s="4">
        <v>112934</v>
      </c>
      <c r="E29" s="27">
        <v>714</v>
      </c>
      <c r="F29" s="30">
        <v>0.3</v>
      </c>
      <c r="G29" s="15">
        <v>54494</v>
      </c>
      <c r="H29" s="16">
        <v>3.99</v>
      </c>
      <c r="I29" s="35">
        <v>19</v>
      </c>
      <c r="J29" s="21">
        <v>329287</v>
      </c>
      <c r="K29" s="22">
        <v>155781</v>
      </c>
      <c r="L29" s="22">
        <v>173506</v>
      </c>
      <c r="M29" s="28">
        <v>-2404</v>
      </c>
      <c r="N29" s="31">
        <v>-0.7</v>
      </c>
      <c r="O29" s="22">
        <v>132665</v>
      </c>
      <c r="P29" s="23">
        <v>2.48</v>
      </c>
    </row>
    <row r="30" spans="1:16" s="5" customFormat="1" ht="20.100000000000001" customHeight="1" x14ac:dyDescent="0.15">
      <c r="A30" s="17">
        <v>41</v>
      </c>
      <c r="B30" s="4">
        <v>221292</v>
      </c>
      <c r="C30" s="4">
        <v>106595</v>
      </c>
      <c r="D30" s="4">
        <v>114697</v>
      </c>
      <c r="E30" s="27">
        <v>3765</v>
      </c>
      <c r="F30" s="30">
        <v>1.7</v>
      </c>
      <c r="G30" s="15">
        <v>56250</v>
      </c>
      <c r="H30" s="16">
        <v>3.93</v>
      </c>
      <c r="I30" s="35">
        <v>20</v>
      </c>
      <c r="J30" s="21">
        <v>327149</v>
      </c>
      <c r="K30" s="22">
        <v>154399</v>
      </c>
      <c r="L30" s="22">
        <v>172750</v>
      </c>
      <c r="M30" s="28">
        <v>-2138</v>
      </c>
      <c r="N30" s="31">
        <v>-0.6</v>
      </c>
      <c r="O30" s="22">
        <v>133257</v>
      </c>
      <c r="P30" s="23">
        <v>2.46</v>
      </c>
    </row>
    <row r="31" spans="1:16" s="5" customFormat="1" ht="20.100000000000001" customHeight="1" x14ac:dyDescent="0.15">
      <c r="A31" s="17">
        <v>42</v>
      </c>
      <c r="B31" s="4">
        <v>224479</v>
      </c>
      <c r="C31" s="4">
        <v>108131</v>
      </c>
      <c r="D31" s="4">
        <v>116348</v>
      </c>
      <c r="E31" s="28">
        <v>3187</v>
      </c>
      <c r="F31" s="30">
        <v>1.4</v>
      </c>
      <c r="G31" s="15">
        <v>58376</v>
      </c>
      <c r="H31" s="16">
        <v>3.85</v>
      </c>
      <c r="I31" s="35">
        <v>21</v>
      </c>
      <c r="J31" s="21">
        <v>325905</v>
      </c>
      <c r="K31" s="22">
        <v>153722</v>
      </c>
      <c r="L31" s="22">
        <v>172183</v>
      </c>
      <c r="M31" s="28">
        <v>-1244</v>
      </c>
      <c r="N31" s="31">
        <v>-0.4</v>
      </c>
      <c r="O31" s="22">
        <v>134100</v>
      </c>
      <c r="P31" s="23">
        <v>2.4300000000000002</v>
      </c>
    </row>
    <row r="32" spans="1:16" s="5" customFormat="1" ht="20.100000000000001" customHeight="1" x14ac:dyDescent="0.15">
      <c r="A32" s="17">
        <v>43</v>
      </c>
      <c r="B32" s="4">
        <v>228613</v>
      </c>
      <c r="C32" s="4">
        <v>110193</v>
      </c>
      <c r="D32" s="4">
        <v>118420</v>
      </c>
      <c r="E32" s="28">
        <v>4134</v>
      </c>
      <c r="F32" s="31">
        <v>1.8</v>
      </c>
      <c r="G32" s="15">
        <v>60926</v>
      </c>
      <c r="H32" s="16">
        <v>3.75</v>
      </c>
      <c r="I32" s="35">
        <v>22</v>
      </c>
      <c r="J32" s="25">
        <v>323540</v>
      </c>
      <c r="K32" s="22">
        <v>152419</v>
      </c>
      <c r="L32" s="22">
        <v>171121</v>
      </c>
      <c r="M32" s="28">
        <v>-2365</v>
      </c>
      <c r="N32" s="31">
        <v>-0.73097607714656621</v>
      </c>
      <c r="O32" s="22">
        <v>131385</v>
      </c>
      <c r="P32" s="23">
        <v>2.4625337747840317</v>
      </c>
    </row>
    <row r="33" spans="1:16" s="5" customFormat="1" ht="20.100000000000001" customHeight="1" x14ac:dyDescent="0.15">
      <c r="A33" s="17">
        <v>44</v>
      </c>
      <c r="B33" s="4">
        <v>230311</v>
      </c>
      <c r="C33" s="4">
        <v>110854</v>
      </c>
      <c r="D33" s="4">
        <v>119457</v>
      </c>
      <c r="E33" s="28">
        <v>1698</v>
      </c>
      <c r="F33" s="31">
        <v>0.7</v>
      </c>
      <c r="G33" s="15">
        <v>62921</v>
      </c>
      <c r="H33" s="16">
        <v>3.66</v>
      </c>
      <c r="I33" s="35">
        <v>23</v>
      </c>
      <c r="J33" s="21">
        <v>322403</v>
      </c>
      <c r="K33" s="21">
        <v>151756</v>
      </c>
      <c r="L33" s="21">
        <v>170647</v>
      </c>
      <c r="M33" s="32">
        <v>-1137</v>
      </c>
      <c r="N33" s="31">
        <v>-0.35266421218164845</v>
      </c>
      <c r="O33" s="21">
        <v>132131</v>
      </c>
      <c r="P33" s="23">
        <v>2.440025429308792</v>
      </c>
    </row>
    <row r="34" spans="1:16" s="5" customFormat="1" ht="20.100000000000001" customHeight="1" x14ac:dyDescent="0.15">
      <c r="A34" s="17">
        <v>45</v>
      </c>
      <c r="B34" s="4">
        <v>236684</v>
      </c>
      <c r="C34" s="4">
        <v>113580</v>
      </c>
      <c r="D34" s="4">
        <v>123104</v>
      </c>
      <c r="E34" s="28">
        <v>6373</v>
      </c>
      <c r="F34" s="31">
        <v>2.8</v>
      </c>
      <c r="G34" s="15">
        <v>65304</v>
      </c>
      <c r="H34" s="16">
        <v>3.62</v>
      </c>
      <c r="I34" s="35">
        <v>24</v>
      </c>
      <c r="J34" s="21">
        <v>321631</v>
      </c>
      <c r="K34" s="21">
        <v>151288</v>
      </c>
      <c r="L34" s="21">
        <v>170343</v>
      </c>
      <c r="M34" s="32">
        <v>-772</v>
      </c>
      <c r="N34" s="31">
        <v>-0.2</v>
      </c>
      <c r="O34" s="21">
        <v>133325</v>
      </c>
      <c r="P34" s="23">
        <v>2.41</v>
      </c>
    </row>
    <row r="35" spans="1:16" s="5" customFormat="1" ht="20.100000000000001" customHeight="1" x14ac:dyDescent="0.15">
      <c r="A35" s="17">
        <v>46</v>
      </c>
      <c r="B35" s="24">
        <v>241386</v>
      </c>
      <c r="C35" s="24">
        <v>116030</v>
      </c>
      <c r="D35" s="24">
        <v>125356</v>
      </c>
      <c r="E35" s="28">
        <v>4702</v>
      </c>
      <c r="F35" s="31">
        <v>2</v>
      </c>
      <c r="G35" s="22">
        <v>66884</v>
      </c>
      <c r="H35" s="23">
        <v>3.61</v>
      </c>
      <c r="I35" s="38">
        <v>25</v>
      </c>
      <c r="J35" s="39">
        <v>319976</v>
      </c>
      <c r="K35" s="39">
        <v>150411</v>
      </c>
      <c r="L35" s="39">
        <v>169565</v>
      </c>
      <c r="M35" s="40">
        <v>-1655</v>
      </c>
      <c r="N35" s="41">
        <v>-0.5</v>
      </c>
      <c r="O35" s="39">
        <v>134094</v>
      </c>
      <c r="P35" s="42">
        <v>2.39</v>
      </c>
    </row>
    <row r="36" spans="1:16" s="5" customFormat="1" ht="20.100000000000001" customHeight="1" x14ac:dyDescent="0.15">
      <c r="A36" s="17">
        <v>47</v>
      </c>
      <c r="B36" s="24">
        <v>245799</v>
      </c>
      <c r="C36" s="24">
        <v>118201</v>
      </c>
      <c r="D36" s="24">
        <v>127598</v>
      </c>
      <c r="E36" s="28">
        <v>4413</v>
      </c>
      <c r="F36" s="31">
        <v>1.8</v>
      </c>
      <c r="G36" s="22">
        <v>68342</v>
      </c>
      <c r="H36" s="23">
        <v>3.6</v>
      </c>
      <c r="I36" s="38">
        <v>26</v>
      </c>
      <c r="J36" s="39">
        <v>318367</v>
      </c>
      <c r="K36" s="39">
        <v>149733</v>
      </c>
      <c r="L36" s="39">
        <v>168634</v>
      </c>
      <c r="M36" s="40">
        <v>-1609</v>
      </c>
      <c r="N36" s="41">
        <v>-0.50285021376603201</v>
      </c>
      <c r="O36" s="39">
        <v>134980</v>
      </c>
      <c r="P36" s="42">
        <v>2.3586234997777447</v>
      </c>
    </row>
    <row r="37" spans="1:16" s="5" customFormat="1" ht="20.100000000000001" customHeight="1" x14ac:dyDescent="0.15">
      <c r="A37" s="17">
        <v>48</v>
      </c>
      <c r="B37" s="24">
        <v>250162</v>
      </c>
      <c r="C37" s="24">
        <v>120360</v>
      </c>
      <c r="D37" s="24">
        <v>129802</v>
      </c>
      <c r="E37" s="32">
        <v>4363</v>
      </c>
      <c r="F37" s="31">
        <v>1.8</v>
      </c>
      <c r="G37" s="22">
        <v>70611</v>
      </c>
      <c r="H37" s="23">
        <v>3.54</v>
      </c>
      <c r="I37" s="47">
        <v>27</v>
      </c>
      <c r="J37" s="48">
        <v>315383</v>
      </c>
      <c r="K37" s="45">
        <v>148689</v>
      </c>
      <c r="L37" s="45">
        <v>166694</v>
      </c>
      <c r="M37" s="33">
        <v>-2984</v>
      </c>
      <c r="N37" s="34">
        <v>-0.9</v>
      </c>
      <c r="O37" s="45">
        <v>135230</v>
      </c>
      <c r="P37" s="46">
        <v>2.33</v>
      </c>
    </row>
    <row r="38" spans="1:16" s="5" customFormat="1" ht="20.100000000000001" customHeight="1" x14ac:dyDescent="0.15">
      <c r="A38" s="17">
        <v>49</v>
      </c>
      <c r="B38" s="24">
        <v>254701</v>
      </c>
      <c r="C38" s="24">
        <v>122497</v>
      </c>
      <c r="D38" s="24">
        <v>132204</v>
      </c>
      <c r="E38" s="32">
        <v>4539</v>
      </c>
      <c r="F38" s="31">
        <v>1.8</v>
      </c>
      <c r="G38" s="22">
        <v>72105</v>
      </c>
      <c r="H38" s="23">
        <v>3.53</v>
      </c>
      <c r="I38" s="49">
        <v>28</v>
      </c>
      <c r="J38" s="50">
        <v>313144</v>
      </c>
      <c r="K38" s="39">
        <v>147656</v>
      </c>
      <c r="L38" s="39">
        <v>165488</v>
      </c>
      <c r="M38" s="40">
        <v>-2239</v>
      </c>
      <c r="N38" s="41">
        <v>-0.7</v>
      </c>
      <c r="O38" s="39">
        <v>135591</v>
      </c>
      <c r="P38" s="51">
        <v>2.31</v>
      </c>
    </row>
    <row r="39" spans="1:16" s="5" customFormat="1" ht="20.100000000000001" customHeight="1" x14ac:dyDescent="0.15">
      <c r="A39" s="19">
        <v>50</v>
      </c>
      <c r="B39" s="24">
        <v>262623</v>
      </c>
      <c r="C39" s="24">
        <v>126258</v>
      </c>
      <c r="D39" s="24">
        <v>136365</v>
      </c>
      <c r="E39" s="33">
        <v>7922</v>
      </c>
      <c r="F39" s="34">
        <v>3.1</v>
      </c>
      <c r="G39" s="22">
        <v>79558</v>
      </c>
      <c r="H39" s="23">
        <v>3.3</v>
      </c>
      <c r="I39" s="49">
        <v>29</v>
      </c>
      <c r="J39" s="50">
        <v>310634</v>
      </c>
      <c r="K39" s="39">
        <v>146414</v>
      </c>
      <c r="L39" s="39">
        <v>164220</v>
      </c>
      <c r="M39" s="40">
        <v>-2510</v>
      </c>
      <c r="N39" s="41">
        <v>-0.80154816953222807</v>
      </c>
      <c r="O39" s="39">
        <v>135976</v>
      </c>
      <c r="P39" s="51">
        <v>2.2844766723539447</v>
      </c>
    </row>
    <row r="40" spans="1:16" s="5" customFormat="1" ht="20.100000000000001" customHeight="1" x14ac:dyDescent="0.15">
      <c r="A40" s="43">
        <v>51</v>
      </c>
      <c r="B40" s="44">
        <v>267919</v>
      </c>
      <c r="C40" s="24">
        <v>129099</v>
      </c>
      <c r="D40" s="24">
        <v>138820</v>
      </c>
      <c r="E40" s="33">
        <v>5296</v>
      </c>
      <c r="F40" s="34">
        <v>2</v>
      </c>
      <c r="G40" s="22">
        <v>81880</v>
      </c>
      <c r="H40" s="23">
        <v>3.27</v>
      </c>
      <c r="I40" s="49" t="s">
        <v>31</v>
      </c>
      <c r="J40" s="50">
        <v>307940</v>
      </c>
      <c r="K40" s="39">
        <v>145220</v>
      </c>
      <c r="L40" s="39">
        <v>162720</v>
      </c>
      <c r="M40" s="40">
        <v>-2694</v>
      </c>
      <c r="N40" s="41">
        <v>-0.9</v>
      </c>
      <c r="O40" s="39">
        <v>136261</v>
      </c>
      <c r="P40" s="51">
        <v>2.2599999999999998</v>
      </c>
    </row>
    <row r="41" spans="1:16" s="5" customFormat="1" ht="20.100000000000001" customHeight="1" x14ac:dyDescent="0.15">
      <c r="A41" s="19">
        <v>52</v>
      </c>
      <c r="B41" s="44">
        <v>272682</v>
      </c>
      <c r="C41" s="24">
        <v>131624</v>
      </c>
      <c r="D41" s="24">
        <v>141058</v>
      </c>
      <c r="E41" s="33">
        <v>4763</v>
      </c>
      <c r="F41" s="34">
        <v>1.8</v>
      </c>
      <c r="G41" s="22">
        <v>84065</v>
      </c>
      <c r="H41" s="23">
        <v>3.24</v>
      </c>
      <c r="I41" s="49" t="s">
        <v>28</v>
      </c>
      <c r="J41" s="50">
        <v>305625</v>
      </c>
      <c r="K41" s="39">
        <v>144125</v>
      </c>
      <c r="L41" s="39">
        <v>161500</v>
      </c>
      <c r="M41" s="40">
        <v>-2315</v>
      </c>
      <c r="N41" s="41">
        <v>-0.75176982529063796</v>
      </c>
      <c r="O41" s="39">
        <v>136628</v>
      </c>
      <c r="P41" s="51">
        <v>2.2369133706121733</v>
      </c>
    </row>
    <row r="42" spans="1:16" s="5" customFormat="1" ht="20.100000000000001" customHeight="1" x14ac:dyDescent="0.15">
      <c r="A42" s="19">
        <v>53</v>
      </c>
      <c r="B42" s="24">
        <v>276964</v>
      </c>
      <c r="C42" s="24">
        <v>133782</v>
      </c>
      <c r="D42" s="24">
        <v>143182</v>
      </c>
      <c r="E42" s="33">
        <v>4282</v>
      </c>
      <c r="F42" s="34">
        <v>1.6</v>
      </c>
      <c r="G42" s="22">
        <v>85949</v>
      </c>
      <c r="H42" s="23">
        <v>3.22</v>
      </c>
      <c r="I42" s="47" t="s">
        <v>1</v>
      </c>
      <c r="J42" s="48">
        <v>307278</v>
      </c>
      <c r="K42" s="45">
        <v>145235</v>
      </c>
      <c r="L42" s="45">
        <v>162043</v>
      </c>
      <c r="M42" s="33">
        <v>1653</v>
      </c>
      <c r="N42" s="34">
        <v>0.54085889570552048</v>
      </c>
      <c r="O42" s="45">
        <v>137022</v>
      </c>
      <c r="P42" s="46">
        <v>2.2425449927748828</v>
      </c>
    </row>
    <row r="43" spans="1:16" s="5" customFormat="1" ht="20.100000000000001" customHeight="1" x14ac:dyDescent="0.15">
      <c r="A43" s="19">
        <v>54</v>
      </c>
      <c r="B43" s="24">
        <v>281267</v>
      </c>
      <c r="C43" s="24">
        <v>135914</v>
      </c>
      <c r="D43" s="24">
        <v>145353</v>
      </c>
      <c r="E43" s="33">
        <v>4303</v>
      </c>
      <c r="F43" s="34">
        <v>1.6</v>
      </c>
      <c r="G43" s="22">
        <v>87754</v>
      </c>
      <c r="H43" s="23">
        <v>3.21</v>
      </c>
      <c r="I43" s="38" t="s">
        <v>2</v>
      </c>
      <c r="J43" s="24">
        <v>305062</v>
      </c>
      <c r="K43" s="24">
        <v>144185</v>
      </c>
      <c r="L43" s="24">
        <v>160877</v>
      </c>
      <c r="M43" s="28">
        <v>-2216</v>
      </c>
      <c r="N43" s="31">
        <v>-0.7211710568280183</v>
      </c>
      <c r="O43" s="52">
        <v>137904</v>
      </c>
      <c r="P43" s="53">
        <v>2.2121330780833044</v>
      </c>
    </row>
    <row r="44" spans="1:16" s="5" customFormat="1" ht="20.100000000000001" customHeight="1" x14ac:dyDescent="0.15">
      <c r="A44" s="17">
        <v>55</v>
      </c>
      <c r="B44" s="15">
        <v>285866</v>
      </c>
      <c r="C44" s="15">
        <v>138350</v>
      </c>
      <c r="D44" s="15">
        <v>147516</v>
      </c>
      <c r="E44" s="27">
        <v>4599</v>
      </c>
      <c r="F44" s="30">
        <v>1.6</v>
      </c>
      <c r="G44" s="15">
        <v>92879</v>
      </c>
      <c r="H44" s="16">
        <v>3.08</v>
      </c>
      <c r="I44" s="38" t="s">
        <v>3</v>
      </c>
      <c r="J44" s="21">
        <v>302394</v>
      </c>
      <c r="K44" s="21">
        <v>142911</v>
      </c>
      <c r="L44" s="21">
        <v>159483</v>
      </c>
      <c r="M44" s="28">
        <v>-2668</v>
      </c>
      <c r="N44" s="31">
        <v>-0.87457631563420124</v>
      </c>
      <c r="O44" s="21">
        <v>138579</v>
      </c>
      <c r="P44" s="53">
        <v>2.1821055138224406</v>
      </c>
    </row>
    <row r="45" spans="1:16" s="5" customFormat="1" ht="18" customHeight="1" x14ac:dyDescent="0.15">
      <c r="A45" s="17">
        <v>56</v>
      </c>
      <c r="B45" s="15">
        <v>288506</v>
      </c>
      <c r="C45" s="15">
        <v>139451</v>
      </c>
      <c r="D45" s="15">
        <v>149055</v>
      </c>
      <c r="E45" s="27">
        <v>2640</v>
      </c>
      <c r="F45" s="30">
        <v>0.9</v>
      </c>
      <c r="G45" s="15">
        <v>93543</v>
      </c>
      <c r="H45" s="16">
        <v>3.08</v>
      </c>
      <c r="I45" s="38" t="s">
        <v>26</v>
      </c>
      <c r="J45" s="21">
        <v>299230</v>
      </c>
      <c r="K45" s="21">
        <v>141466</v>
      </c>
      <c r="L45" s="21">
        <v>157764</v>
      </c>
      <c r="M45" s="28">
        <f>+J45-J44</f>
        <v>-3164</v>
      </c>
      <c r="N45" s="31">
        <f>M45/J44*100</f>
        <v>-1.046317056555355</v>
      </c>
      <c r="O45" s="21">
        <v>138741</v>
      </c>
      <c r="P45" s="53">
        <f>+J45/O45</f>
        <v>2.1567525100727254</v>
      </c>
    </row>
    <row r="46" spans="1:16" s="5" customFormat="1" ht="18" customHeight="1" x14ac:dyDescent="0.15">
      <c r="A46" s="17">
        <v>57</v>
      </c>
      <c r="B46" s="15">
        <v>291218</v>
      </c>
      <c r="C46" s="15">
        <v>140453</v>
      </c>
      <c r="D46" s="15">
        <v>150765</v>
      </c>
      <c r="E46" s="27">
        <v>2712</v>
      </c>
      <c r="F46" s="30">
        <v>0.9</v>
      </c>
      <c r="G46" s="15">
        <v>94629</v>
      </c>
      <c r="H46" s="16">
        <v>3.08</v>
      </c>
      <c r="I46" s="38" t="s">
        <v>5</v>
      </c>
      <c r="J46" s="21">
        <v>295598</v>
      </c>
      <c r="K46" s="21">
        <v>139723</v>
      </c>
      <c r="L46" s="21">
        <v>155875</v>
      </c>
      <c r="M46" s="28">
        <f>+J46-J45</f>
        <v>-3632</v>
      </c>
      <c r="N46" s="31">
        <f>M46/J45*100</f>
        <v>-1.2137820405707984</v>
      </c>
      <c r="O46" s="21">
        <v>138716</v>
      </c>
      <c r="P46" s="53">
        <f>+J46/O46</f>
        <v>2.1309582167882581</v>
      </c>
    </row>
    <row r="47" spans="1:16" s="5" customFormat="1" ht="18" customHeight="1" thickBot="1" x14ac:dyDescent="0.2">
      <c r="A47" s="54">
        <v>58</v>
      </c>
      <c r="B47" s="15">
        <v>293807</v>
      </c>
      <c r="C47" s="15">
        <v>141438</v>
      </c>
      <c r="D47" s="15">
        <v>152369</v>
      </c>
      <c r="E47" s="27">
        <v>2589</v>
      </c>
      <c r="F47" s="30">
        <v>0.9</v>
      </c>
      <c r="G47" s="15">
        <v>95296</v>
      </c>
      <c r="H47" s="16">
        <v>3.08</v>
      </c>
      <c r="I47" s="57" t="s">
        <v>33</v>
      </c>
      <c r="J47" s="62">
        <v>291745</v>
      </c>
      <c r="K47" s="63">
        <v>137834</v>
      </c>
      <c r="L47" s="63">
        <v>153911</v>
      </c>
      <c r="M47" s="58">
        <f>+J47-J46</f>
        <v>-3853</v>
      </c>
      <c r="N47" s="59">
        <f>M47/J46*100</f>
        <v>-1.3034594280069554</v>
      </c>
      <c r="O47" s="60">
        <v>138272</v>
      </c>
      <c r="P47" s="61">
        <f>+J47/O47</f>
        <v>2.10993548947003</v>
      </c>
    </row>
    <row r="48" spans="1:16" s="5" customFormat="1" ht="18" customHeight="1" x14ac:dyDescent="0.15">
      <c r="A48" s="29" t="s">
        <v>22</v>
      </c>
      <c r="B48" s="29"/>
      <c r="C48" s="29"/>
      <c r="D48" s="29"/>
      <c r="E48" s="29"/>
      <c r="F48" s="29"/>
      <c r="G48" s="29"/>
      <c r="H48" s="29"/>
      <c r="I48" s="26"/>
      <c r="J48" s="26"/>
      <c r="K48" s="26"/>
      <c r="L48" s="26"/>
      <c r="M48" s="26"/>
      <c r="N48" s="26"/>
      <c r="O48" s="26"/>
      <c r="P48" s="26"/>
    </row>
    <row r="49" spans="1:16" s="5" customFormat="1" ht="18" customHeight="1" x14ac:dyDescent="0.15">
      <c r="A49" s="26" t="s">
        <v>30</v>
      </c>
      <c r="B49" s="26"/>
      <c r="C49" s="26"/>
      <c r="D49" s="26"/>
      <c r="E49" s="26"/>
      <c r="F49" s="26"/>
      <c r="G49" s="26"/>
      <c r="H49" s="26"/>
      <c r="I49" s="2"/>
      <c r="J49" s="2"/>
      <c r="K49" s="2"/>
      <c r="L49" s="2"/>
      <c r="M49" s="2"/>
      <c r="N49" s="2"/>
      <c r="O49" s="2"/>
      <c r="P49" s="2"/>
    </row>
    <row r="50" spans="1:16" ht="18" customHeight="1" x14ac:dyDescent="0.15">
      <c r="A50" s="26" t="s">
        <v>29</v>
      </c>
      <c r="B50" s="26"/>
      <c r="C50" s="26"/>
      <c r="D50" s="26"/>
      <c r="E50" s="26"/>
      <c r="F50" s="26"/>
      <c r="G50" s="26"/>
      <c r="H50" s="26"/>
    </row>
    <row r="51" spans="1:16" x14ac:dyDescent="0.15">
      <c r="A51" s="3"/>
    </row>
    <row r="52" spans="1:16" x14ac:dyDescent="0.15">
      <c r="A52" s="3"/>
    </row>
    <row r="53" spans="1:16" x14ac:dyDescent="0.15">
      <c r="A53" s="3"/>
    </row>
    <row r="54" spans="1:16" x14ac:dyDescent="0.15">
      <c r="A54" s="3"/>
    </row>
    <row r="55" spans="1:16" x14ac:dyDescent="0.15">
      <c r="A55" s="3"/>
    </row>
    <row r="56" spans="1:16" x14ac:dyDescent="0.15">
      <c r="A56" s="3"/>
    </row>
    <row r="57" spans="1:16" x14ac:dyDescent="0.15">
      <c r="A57" s="3"/>
    </row>
  </sheetData>
  <mergeCells count="7">
    <mergeCell ref="A1:P1"/>
    <mergeCell ref="A4:A5"/>
    <mergeCell ref="B4:D4"/>
    <mergeCell ref="G4:G5"/>
    <mergeCell ref="I4:I5"/>
    <mergeCell ref="J4:L4"/>
    <mergeCell ref="O4:O5"/>
  </mergeCells>
  <phoneticPr fontId="2"/>
  <printOptions horizontalCentered="1"/>
  <pageMargins left="0.78740157480314965" right="0.39370078740157483" top="0.78740157480314965" bottom="0.39370078740157483" header="0.31496062992125984" footer="0.51181102362204722"/>
  <pageSetup paperSize="8" scale="87" orientation="landscape" r:id="rId1"/>
  <headerFooter alignWithMargins="0"/>
  <colBreaks count="1" manualBreakCount="1">
    <brk id="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2020-01-20T05:44:52Z</cp:lastPrinted>
  <dcterms:created xsi:type="dcterms:W3CDTF">2008-03-03T23:43:09Z</dcterms:created>
  <dcterms:modified xsi:type="dcterms:W3CDTF">2026-04-14T07:47:46Z</dcterms:modified>
</cp:coreProperties>
</file>