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2人口・世帯\01最新\"/>
    </mc:Choice>
  </mc:AlternateContent>
  <bookViews>
    <workbookView xWindow="0" yWindow="0" windowWidth="20490" windowHeight="7770"/>
  </bookViews>
  <sheets>
    <sheet name="R07版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2" l="1"/>
  <c r="R30" i="2"/>
  <c r="Q30" i="2"/>
  <c r="P30" i="2"/>
  <c r="O30" i="2"/>
  <c r="N30" i="2"/>
  <c r="S29" i="2"/>
  <c r="R29" i="2"/>
  <c r="Q29" i="2"/>
  <c r="P29" i="2"/>
  <c r="O29" i="2"/>
  <c r="N29" i="2"/>
  <c r="S28" i="2"/>
  <c r="R28" i="2"/>
  <c r="Q28" i="2"/>
  <c r="P28" i="2"/>
  <c r="O28" i="2"/>
  <c r="N28" i="2"/>
  <c r="S27" i="2"/>
  <c r="R27" i="2"/>
  <c r="Q27" i="2"/>
  <c r="P27" i="2"/>
  <c r="O27" i="2"/>
  <c r="N27" i="2"/>
  <c r="S26" i="2"/>
  <c r="R26" i="2"/>
  <c r="Q26" i="2"/>
  <c r="P26" i="2"/>
  <c r="O26" i="2"/>
  <c r="N26" i="2"/>
  <c r="S25" i="2"/>
  <c r="R25" i="2"/>
  <c r="Q25" i="2"/>
  <c r="P25" i="2"/>
  <c r="O25" i="2"/>
  <c r="N25" i="2"/>
  <c r="S24" i="2"/>
  <c r="R24" i="2"/>
  <c r="Q24" i="2"/>
  <c r="P24" i="2"/>
  <c r="O24" i="2"/>
  <c r="N24" i="2"/>
  <c r="S23" i="2"/>
  <c r="R23" i="2"/>
  <c r="Q23" i="2"/>
  <c r="P23" i="2"/>
  <c r="O23" i="2"/>
  <c r="N23" i="2"/>
  <c r="S22" i="2"/>
  <c r="R22" i="2"/>
  <c r="Q22" i="2"/>
  <c r="P22" i="2"/>
  <c r="O22" i="2"/>
  <c r="N22" i="2"/>
  <c r="S21" i="2"/>
  <c r="R21" i="2"/>
  <c r="Q21" i="2"/>
  <c r="P21" i="2"/>
  <c r="O21" i="2"/>
  <c r="N21" i="2"/>
  <c r="S20" i="2"/>
  <c r="R20" i="2"/>
  <c r="Q20" i="2"/>
  <c r="P20" i="2"/>
  <c r="O20" i="2"/>
  <c r="N20" i="2"/>
  <c r="S19" i="2"/>
  <c r="R19" i="2"/>
  <c r="Q19" i="2"/>
  <c r="P19" i="2"/>
  <c r="O19" i="2"/>
  <c r="N19" i="2"/>
  <c r="S18" i="2"/>
  <c r="R18" i="2"/>
  <c r="Q18" i="2"/>
  <c r="P18" i="2"/>
  <c r="O18" i="2"/>
  <c r="N18" i="2"/>
  <c r="S17" i="2"/>
  <c r="R17" i="2"/>
  <c r="Q17" i="2"/>
  <c r="P17" i="2"/>
  <c r="O17" i="2"/>
  <c r="N17" i="2"/>
  <c r="S16" i="2"/>
  <c r="R16" i="2"/>
  <c r="Q16" i="2"/>
  <c r="P16" i="2"/>
  <c r="O16" i="2"/>
  <c r="N16" i="2"/>
  <c r="S15" i="2"/>
  <c r="R15" i="2"/>
  <c r="Q15" i="2"/>
  <c r="P15" i="2"/>
  <c r="O15" i="2"/>
  <c r="N15" i="2"/>
  <c r="S14" i="2"/>
  <c r="R14" i="2"/>
  <c r="Q14" i="2"/>
  <c r="P14" i="2"/>
  <c r="O14" i="2"/>
  <c r="N14" i="2"/>
  <c r="S13" i="2"/>
  <c r="R13" i="2"/>
  <c r="Q13" i="2"/>
  <c r="P13" i="2"/>
  <c r="O13" i="2"/>
  <c r="N13" i="2"/>
  <c r="S12" i="2"/>
  <c r="R12" i="2"/>
  <c r="Q12" i="2"/>
  <c r="P12" i="2"/>
  <c r="O12" i="2"/>
  <c r="N12" i="2"/>
  <c r="S11" i="2"/>
  <c r="R11" i="2"/>
  <c r="Q11" i="2"/>
  <c r="P11" i="2"/>
  <c r="O11" i="2"/>
  <c r="N11" i="2"/>
  <c r="S10" i="2"/>
  <c r="R10" i="2"/>
  <c r="Q10" i="2"/>
  <c r="P10" i="2"/>
  <c r="O10" i="2"/>
  <c r="N10" i="2"/>
  <c r="S9" i="2"/>
  <c r="R9" i="2"/>
  <c r="Q9" i="2"/>
  <c r="P9" i="2"/>
  <c r="O9" i="2"/>
  <c r="N9" i="2"/>
  <c r="S8" i="2"/>
  <c r="R8" i="2"/>
  <c r="Q8" i="2"/>
  <c r="P8" i="2"/>
  <c r="O8" i="2"/>
  <c r="N8" i="2"/>
  <c r="S7" i="2"/>
  <c r="R7" i="2"/>
  <c r="Q7" i="2"/>
  <c r="P7" i="2"/>
  <c r="O7" i="2"/>
  <c r="N7" i="2"/>
  <c r="S6" i="2"/>
  <c r="R6" i="2"/>
  <c r="Q6" i="2"/>
  <c r="P6" i="2"/>
  <c r="O6" i="2"/>
  <c r="N6" i="2"/>
  <c r="J6" i="2"/>
  <c r="K6" i="2"/>
  <c r="L6" i="2"/>
  <c r="M6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H6" i="2" s="1"/>
  <c r="I6" i="2"/>
  <c r="D6" i="2"/>
  <c r="E6" i="2"/>
  <c r="F6" i="2"/>
  <c r="G6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C6" i="2" s="1"/>
  <c r="B7" i="2"/>
  <c r="B6" i="2"/>
</calcChain>
</file>

<file path=xl/sharedStrings.xml><?xml version="1.0" encoding="utf-8"?>
<sst xmlns="http://schemas.openxmlformats.org/spreadsheetml/2006/main" count="43" uniqueCount="37">
  <si>
    <t xml:space="preserve">９　都　道　府　県　別　転　入　・　転　出　人　口 </t>
    <rPh sb="2" eb="3">
      <t>ミヤコ</t>
    </rPh>
    <rPh sb="4" eb="5">
      <t>ミチ</t>
    </rPh>
    <rPh sb="6" eb="7">
      <t>フ</t>
    </rPh>
    <rPh sb="8" eb="9">
      <t>ケン</t>
    </rPh>
    <phoneticPr fontId="3"/>
  </si>
  <si>
    <t>都　道　府　県</t>
    <rPh sb="0" eb="1">
      <t>ミヤコ</t>
    </rPh>
    <rPh sb="2" eb="3">
      <t>ミチ</t>
    </rPh>
    <rPh sb="4" eb="5">
      <t>フ</t>
    </rPh>
    <rPh sb="6" eb="7">
      <t>ケン</t>
    </rPh>
    <phoneticPr fontId="3"/>
  </si>
  <si>
    <t>転　　　入　　　人　　　口</t>
    <rPh sb="0" eb="5">
      <t>テンニュウ</t>
    </rPh>
    <rPh sb="8" eb="13">
      <t>ジンコウ</t>
    </rPh>
    <phoneticPr fontId="3"/>
  </si>
  <si>
    <t>転　　出　　人　　口</t>
    <rPh sb="0" eb="1">
      <t>テンニュウ</t>
    </rPh>
    <rPh sb="3" eb="4">
      <t>シュツ</t>
    </rPh>
    <rPh sb="6" eb="10">
      <t>ジンコウ</t>
    </rPh>
    <phoneticPr fontId="3"/>
  </si>
  <si>
    <t>差　　　　引　　　　計</t>
    <rPh sb="0" eb="6">
      <t>サシヒキ</t>
    </rPh>
    <rPh sb="10" eb="11">
      <t>ケイ</t>
    </rPh>
    <phoneticPr fontId="3"/>
  </si>
  <si>
    <t>総　　数</t>
    <rPh sb="0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</si>
  <si>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</si>
  <si>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</si>
  <si>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　　　　　　数</t>
    <rPh sb="0" eb="9">
      <t>ソウスウ</t>
    </rPh>
    <phoneticPr fontId="3"/>
  </si>
  <si>
    <t>北　　　海　　　道</t>
    <rPh sb="0" eb="9">
      <t>ホッカイドウ</t>
    </rPh>
    <phoneticPr fontId="3"/>
  </si>
  <si>
    <t>青　　　　　　　森</t>
    <rPh sb="0" eb="9">
      <t>アオモリ</t>
    </rPh>
    <phoneticPr fontId="3"/>
  </si>
  <si>
    <t>岩　　　　　　　手</t>
    <rPh sb="0" eb="9">
      <t>イワテ</t>
    </rPh>
    <phoneticPr fontId="3"/>
  </si>
  <si>
    <t>宮　　　　　　　城</t>
    <rPh sb="0" eb="9">
      <t>ミヤギ</t>
    </rPh>
    <phoneticPr fontId="3"/>
  </si>
  <si>
    <t>秋　　　　　　　田</t>
    <rPh sb="0" eb="9">
      <t>アキタ</t>
    </rPh>
    <phoneticPr fontId="3"/>
  </si>
  <si>
    <t>山　　　　　　　形</t>
    <rPh sb="0" eb="9">
      <t>ヤマガタ</t>
    </rPh>
    <phoneticPr fontId="3"/>
  </si>
  <si>
    <t>福　　　　　　　島</t>
    <rPh sb="0" eb="9">
      <t>フクシマ</t>
    </rPh>
    <phoneticPr fontId="3"/>
  </si>
  <si>
    <t>茨　　　　　　　城</t>
    <rPh sb="0" eb="9">
      <t>イバラギ</t>
    </rPh>
    <phoneticPr fontId="3"/>
  </si>
  <si>
    <t>栃　　　　　　　木</t>
    <rPh sb="0" eb="9">
      <t>トチギ</t>
    </rPh>
    <phoneticPr fontId="3"/>
  </si>
  <si>
    <t>群　　　　　　　馬</t>
    <rPh sb="0" eb="9">
      <t>グンマ</t>
    </rPh>
    <phoneticPr fontId="3"/>
  </si>
  <si>
    <t>埼　　　　　　　玉</t>
    <rPh sb="0" eb="9">
      <t>サイタマ</t>
    </rPh>
    <phoneticPr fontId="3"/>
  </si>
  <si>
    <t>千　　　　　　　葉</t>
    <rPh sb="0" eb="9">
      <t>チバ</t>
    </rPh>
    <phoneticPr fontId="3"/>
  </si>
  <si>
    <t>東　　　　　　　京</t>
    <rPh sb="0" eb="9">
      <t>トウキョウ</t>
    </rPh>
    <phoneticPr fontId="3"/>
  </si>
  <si>
    <t>神　　　奈　　　川</t>
    <rPh sb="0" eb="9">
      <t>カナガワ</t>
    </rPh>
    <phoneticPr fontId="3"/>
  </si>
  <si>
    <t>新　　　　　　　潟</t>
    <rPh sb="0" eb="9">
      <t>ニイガタ</t>
    </rPh>
    <phoneticPr fontId="3"/>
  </si>
  <si>
    <t>北  陸  地  方
（福井・石川・富山）</t>
    <rPh sb="0" eb="4">
      <t>ホクリク</t>
    </rPh>
    <rPh sb="6" eb="10">
      <t>チホウ</t>
    </rPh>
    <phoneticPr fontId="3"/>
  </si>
  <si>
    <t>甲  信  地  方
（山梨・長野）</t>
    <rPh sb="0" eb="4">
      <t>コウシン</t>
    </rPh>
    <rPh sb="6" eb="10">
      <t>チホウ</t>
    </rPh>
    <phoneticPr fontId="3"/>
  </si>
  <si>
    <t>東  海  地  方
（静岡・愛知・岐阜・三重）</t>
    <rPh sb="0" eb="4">
      <t>トウカイ</t>
    </rPh>
    <rPh sb="6" eb="10">
      <t>チホウ</t>
    </rPh>
    <phoneticPr fontId="3"/>
  </si>
  <si>
    <t>近  畿  地  方
（滋賀･大阪･京都･奈良･和歌山･兵庫）</t>
    <rPh sb="0" eb="4">
      <t>キンキ</t>
    </rPh>
    <rPh sb="6" eb="10">
      <t>チホウ</t>
    </rPh>
    <phoneticPr fontId="3"/>
  </si>
  <si>
    <t>中  国  地  方
（鳥取・島根・岡山・広島・山口）</t>
    <rPh sb="0" eb="4">
      <t>チュウゴク</t>
    </rPh>
    <rPh sb="6" eb="10">
      <t>チホウ</t>
    </rPh>
    <phoneticPr fontId="3"/>
  </si>
  <si>
    <t>四  国  地  方
（香川・徳島・高知・愛媛）</t>
    <rPh sb="0" eb="4">
      <t>シコク</t>
    </rPh>
    <rPh sb="6" eb="10">
      <t>チホウ</t>
    </rPh>
    <phoneticPr fontId="3"/>
  </si>
  <si>
    <r>
      <t xml:space="preserve">九  州  地  方
</t>
    </r>
    <r>
      <rPr>
        <sz val="8"/>
        <rFont val="ＭＳ 明朝"/>
        <family val="1"/>
        <charset val="128"/>
      </rPr>
      <t>（福岡･佐賀･長崎･熊本･大分･宮崎･鹿児島･沖縄）</t>
    </r>
    <rPh sb="0" eb="4">
      <t>キュウシュウ</t>
    </rPh>
    <rPh sb="6" eb="10">
      <t>チホウ</t>
    </rPh>
    <phoneticPr fontId="3"/>
  </si>
  <si>
    <t>国　　　　　　　外</t>
    <rPh sb="0" eb="9">
      <t>コクガイ</t>
    </rPh>
    <phoneticPr fontId="3"/>
  </si>
  <si>
    <t>従前の住所なし</t>
    <rPh sb="0" eb="2">
      <t>ジュウゼン</t>
    </rPh>
    <rPh sb="3" eb="5">
      <t>ジュウショ</t>
    </rPh>
    <phoneticPr fontId="3"/>
  </si>
  <si>
    <t>　　注）１　秋田市市民課の資料に基づき、秋田市情報統計課が集計したものである。</t>
    <rPh sb="2" eb="3">
      <t>チュウ</t>
    </rPh>
    <rPh sb="6" eb="9">
      <t>アキタシ</t>
    </rPh>
    <rPh sb="9" eb="12">
      <t>シミンカ</t>
    </rPh>
    <rPh sb="13" eb="15">
      <t>シリョウ</t>
    </rPh>
    <rPh sb="16" eb="17">
      <t>モト</t>
    </rPh>
    <rPh sb="20" eb="23">
      <t>アキタシ</t>
    </rPh>
    <rPh sb="23" eb="25">
      <t>ジョウホウ</t>
    </rPh>
    <rPh sb="25" eb="27">
      <t>トウケイ</t>
    </rPh>
    <rPh sb="27" eb="28">
      <t>カ</t>
    </rPh>
    <rPh sb="29" eb="31">
      <t>シュウケイ</t>
    </rPh>
    <phoneticPr fontId="3"/>
  </si>
  <si>
    <t>　　　　２　（　）内は外国人で再掲</t>
    <rPh sb="9" eb="10">
      <t>ナイ</t>
    </rPh>
    <rPh sb="11" eb="14">
      <t>ガイコクジン</t>
    </rPh>
    <rPh sb="15" eb="17">
      <t>サイケイ</t>
    </rPh>
    <phoneticPr fontId="3"/>
  </si>
  <si>
    <t>　　　　３　秋田県の転入・転出数は、秋田市以外の県内市町村の転入・転出数を示す。</t>
    <rPh sb="6" eb="9">
      <t>アキタケン</t>
    </rPh>
    <rPh sb="10" eb="12">
      <t>テンニュウ</t>
    </rPh>
    <rPh sb="13" eb="15">
      <t>テンシュツ</t>
    </rPh>
    <rPh sb="15" eb="16">
      <t>スウ</t>
    </rPh>
    <rPh sb="18" eb="21">
      <t>アキタシ</t>
    </rPh>
    <rPh sb="21" eb="23">
      <t>イガイ</t>
    </rPh>
    <rPh sb="24" eb="26">
      <t>ケンナイ</t>
    </rPh>
    <rPh sb="26" eb="29">
      <t>シチョウソン</t>
    </rPh>
    <rPh sb="30" eb="32">
      <t>テンニュウ</t>
    </rPh>
    <rPh sb="33" eb="35">
      <t>テンシュツ</t>
    </rPh>
    <rPh sb="35" eb="36">
      <t>スウ</t>
    </rPh>
    <rPh sb="37" eb="38">
      <t>シメ</t>
    </rPh>
    <phoneticPr fontId="3"/>
  </si>
  <si>
    <t>令和７年間　単位：人</t>
    <rPh sb="0" eb="2">
      <t>レイワ</t>
    </rPh>
    <rPh sb="3" eb="4">
      <t>ネン</t>
    </rPh>
    <rPh sb="4" eb="5">
      <t>カン</t>
    </rPh>
    <rPh sb="6" eb="8">
      <t>タンイ</t>
    </rPh>
    <rPh sb="9" eb="10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</si>
</sst>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_ * \(#,##0\)_ ;_ * \(\-#,##0\)_ ;_ * &quot; &quot;_ ;_ @_ "/>
    <numFmt numFmtId="178" formatCode="_ * \(#,##0\)_ ;_ * \(&quot;△&quot;#,##0\)_ ;_ * &quot; &quot;_ ;_ @_ "/>
    <numFmt numFmtId="179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 indent="1"/>
    </xf>
    <xf numFmtId="176" fontId="7" fillId="0" borderId="10" xfId="0" applyNumberFormat="1" applyFont="1" applyFill="1" applyBorder="1" applyAlignment="1">
      <alignment vertical="center" shrinkToFit="1"/>
    </xf>
    <xf numFmtId="177" fontId="7" fillId="0" borderId="10" xfId="0" applyNumberFormat="1" applyFont="1" applyFill="1" applyBorder="1" applyAlignment="1">
      <alignment vertical="center" shrinkToFit="1"/>
    </xf>
    <xf numFmtId="178" fontId="7" fillId="0" borderId="10" xfId="0" applyNumberFormat="1" applyFont="1" applyFill="1" applyBorder="1" applyAlignment="1">
      <alignment vertical="center" shrinkToFit="1"/>
    </xf>
    <xf numFmtId="179" fontId="7" fillId="0" borderId="10" xfId="0" applyNumberFormat="1" applyFont="1" applyFill="1" applyBorder="1" applyAlignment="1">
      <alignment vertical="center" shrinkToFit="1"/>
    </xf>
    <xf numFmtId="179" fontId="7" fillId="0" borderId="10" xfId="1" applyNumberFormat="1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left" vertical="center" indent="1"/>
    </xf>
    <xf numFmtId="176" fontId="4" fillId="0" borderId="0" xfId="0" applyNumberFormat="1" applyFont="1" applyFill="1" applyBorder="1" applyAlignment="1">
      <alignment vertical="center" shrinkToFit="1"/>
    </xf>
    <xf numFmtId="177" fontId="4" fillId="0" borderId="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179" fontId="4" fillId="0" borderId="0" xfId="0" applyNumberFormat="1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indent="1"/>
    </xf>
    <xf numFmtId="176" fontId="4" fillId="0" borderId="1" xfId="0" applyNumberFormat="1" applyFont="1" applyFill="1" applyBorder="1" applyAlignment="1">
      <alignment vertical="center" shrinkToFit="1"/>
    </xf>
    <xf numFmtId="177" fontId="4" fillId="0" borderId="1" xfId="0" applyNumberFormat="1" applyFont="1" applyFill="1" applyBorder="1" applyAlignment="1">
      <alignment vertical="center" shrinkToFit="1"/>
    </xf>
    <xf numFmtId="178" fontId="4" fillId="0" borderId="1" xfId="0" applyNumberFormat="1" applyFont="1" applyFill="1" applyBorder="1" applyAlignment="1">
      <alignment vertical="center" shrinkToFit="1"/>
    </xf>
    <xf numFmtId="179" fontId="4" fillId="0" borderId="1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7" fillId="0" borderId="9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vertical="center" shrinkToFit="1"/>
    </xf>
    <xf numFmtId="177" fontId="4" fillId="0" borderId="14" xfId="0" applyNumberFormat="1" applyFont="1" applyFill="1" applyBorder="1" applyAlignment="1">
      <alignment vertical="center" shrinkToFit="1"/>
    </xf>
    <xf numFmtId="179" fontId="4" fillId="0" borderId="0" xfId="1" applyNumberFormat="1" applyFont="1" applyFill="1" applyBorder="1" applyAlignment="1">
      <alignment vertical="center" shrinkToFit="1"/>
    </xf>
    <xf numFmtId="179" fontId="4" fillId="0" borderId="1" xfId="1" applyNumberFormat="1" applyFont="1" applyFill="1" applyBorder="1" applyAlignment="1">
      <alignment vertical="center" shrinkToFit="1"/>
    </xf>
    <xf numFmtId="177" fontId="7" fillId="0" borderId="0" xfId="0" applyNumberFormat="1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S1"/>
    </sheetView>
  </sheetViews>
  <sheetFormatPr defaultRowHeight="12.75" x14ac:dyDescent="0.15"/>
  <cols>
    <col min="1" max="1" width="43" style="25" customWidth="1"/>
    <col min="2" max="3" width="9" style="25" customWidth="1"/>
    <col min="4" max="4" width="8" style="25" customWidth="1"/>
    <col min="5" max="5" width="9" style="25" customWidth="1"/>
    <col min="6" max="6" width="8" style="25" customWidth="1"/>
    <col min="7" max="7" width="9" style="25" customWidth="1"/>
    <col min="8" max="8" width="8" style="25" customWidth="1"/>
    <col min="9" max="9" width="9" style="25" customWidth="1"/>
    <col min="10" max="10" width="8" style="25" customWidth="1"/>
    <col min="11" max="11" width="9" style="25"/>
    <col min="12" max="12" width="8" style="25" customWidth="1"/>
    <col min="13" max="13" width="9" style="25"/>
    <col min="14" max="19" width="9" style="25" customWidth="1"/>
    <col min="20" max="16384" width="9" style="25"/>
  </cols>
  <sheetData>
    <row r="1" spans="1:19" s="1" customFormat="1" ht="20.100000000000001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2" customFormat="1" ht="15.95" customHeight="1" x14ac:dyDescent="0.15"/>
    <row r="3" spans="1:19" s="2" customFormat="1" ht="18" customHeight="1" thickBo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"/>
      <c r="O3" s="3"/>
      <c r="P3" s="3"/>
      <c r="Q3" s="3"/>
      <c r="R3" s="3"/>
      <c r="S3" s="5" t="s">
        <v>36</v>
      </c>
    </row>
    <row r="4" spans="1:19" s="2" customFormat="1" ht="18" customHeight="1" x14ac:dyDescent="0.15">
      <c r="A4" s="38" t="s">
        <v>1</v>
      </c>
      <c r="B4" s="39" t="s">
        <v>2</v>
      </c>
      <c r="C4" s="40"/>
      <c r="D4" s="40"/>
      <c r="E4" s="40"/>
      <c r="F4" s="40"/>
      <c r="G4" s="40"/>
      <c r="H4" s="39" t="s">
        <v>3</v>
      </c>
      <c r="I4" s="40"/>
      <c r="J4" s="40"/>
      <c r="K4" s="40"/>
      <c r="L4" s="40"/>
      <c r="M4" s="38"/>
      <c r="N4" s="39" t="s">
        <v>4</v>
      </c>
      <c r="O4" s="40"/>
      <c r="P4" s="40"/>
      <c r="Q4" s="40"/>
      <c r="R4" s="40"/>
      <c r="S4" s="40"/>
    </row>
    <row r="5" spans="1:19" s="6" customFormat="1" ht="18" customHeight="1" x14ac:dyDescent="0.15">
      <c r="A5" s="35"/>
      <c r="B5" s="34" t="s">
        <v>5</v>
      </c>
      <c r="C5" s="35"/>
      <c r="D5" s="34" t="s">
        <v>6</v>
      </c>
      <c r="E5" s="35"/>
      <c r="F5" s="34" t="s">
        <v>7</v>
      </c>
      <c r="G5" s="36"/>
      <c r="H5" s="34" t="s">
        <v>5</v>
      </c>
      <c r="I5" s="35"/>
      <c r="J5" s="34" t="s">
        <v>6</v>
      </c>
      <c r="K5" s="35"/>
      <c r="L5" s="34" t="s">
        <v>7</v>
      </c>
      <c r="M5" s="35"/>
      <c r="N5" s="34" t="s">
        <v>5</v>
      </c>
      <c r="O5" s="35"/>
      <c r="P5" s="34" t="s">
        <v>6</v>
      </c>
      <c r="Q5" s="35"/>
      <c r="R5" s="34" t="s">
        <v>7</v>
      </c>
      <c r="S5" s="36"/>
    </row>
    <row r="6" spans="1:19" s="6" customFormat="1" ht="30" customHeight="1" x14ac:dyDescent="0.15">
      <c r="A6" s="7" t="s">
        <v>8</v>
      </c>
      <c r="B6" s="26">
        <f>SUM(B7:B30)</f>
        <v>879</v>
      </c>
      <c r="C6" s="8">
        <f>SUM(C7:C30)</f>
        <v>7885</v>
      </c>
      <c r="D6" s="9">
        <f t="shared" ref="D6:H6" si="0">SUM(D7:D30)</f>
        <v>498</v>
      </c>
      <c r="E6" s="8">
        <f t="shared" si="0"/>
        <v>4444</v>
      </c>
      <c r="F6" s="9">
        <f t="shared" si="0"/>
        <v>381</v>
      </c>
      <c r="G6" s="8">
        <f t="shared" si="0"/>
        <v>3441</v>
      </c>
      <c r="H6" s="9">
        <f t="shared" si="0"/>
        <v>803</v>
      </c>
      <c r="I6" s="8">
        <f>SUM(I7:I30)</f>
        <v>8689</v>
      </c>
      <c r="J6" s="9">
        <f t="shared" ref="J6:K6" si="1">SUM(J7:J30)</f>
        <v>465</v>
      </c>
      <c r="K6" s="8">
        <f t="shared" si="1"/>
        <v>4789</v>
      </c>
      <c r="L6" s="9">
        <f t="shared" ref="L6:M6" si="2">SUM(L7:L30)</f>
        <v>338</v>
      </c>
      <c r="M6" s="8">
        <f t="shared" si="2"/>
        <v>3900</v>
      </c>
      <c r="N6" s="10">
        <f>B6-H6</f>
        <v>76</v>
      </c>
      <c r="O6" s="11">
        <f t="shared" ref="O6:S21" si="3">C6-I6</f>
        <v>-804</v>
      </c>
      <c r="P6" s="10">
        <f t="shared" si="3"/>
        <v>33</v>
      </c>
      <c r="Q6" s="11">
        <f t="shared" si="3"/>
        <v>-345</v>
      </c>
      <c r="R6" s="10">
        <f t="shared" si="3"/>
        <v>43</v>
      </c>
      <c r="S6" s="12">
        <f t="shared" si="3"/>
        <v>-459</v>
      </c>
    </row>
    <row r="7" spans="1:19" s="2" customFormat="1" ht="30" customHeight="1" x14ac:dyDescent="0.15">
      <c r="A7" s="13" t="s">
        <v>9</v>
      </c>
      <c r="B7" s="28">
        <f>D7+F7</f>
        <v>19</v>
      </c>
      <c r="C7" s="14">
        <f>E7+G7</f>
        <v>261</v>
      </c>
      <c r="D7" s="15">
        <v>14</v>
      </c>
      <c r="E7" s="14">
        <v>149</v>
      </c>
      <c r="F7" s="15">
        <v>5</v>
      </c>
      <c r="G7" s="14">
        <v>112</v>
      </c>
      <c r="H7" s="15">
        <f>J7+L7</f>
        <v>7</v>
      </c>
      <c r="I7" s="14">
        <f>K7+M7</f>
        <v>284</v>
      </c>
      <c r="J7" s="15">
        <v>5</v>
      </c>
      <c r="K7" s="14">
        <v>154</v>
      </c>
      <c r="L7" s="15">
        <v>2</v>
      </c>
      <c r="M7" s="14">
        <v>130</v>
      </c>
      <c r="N7" s="16">
        <f t="shared" ref="N7:S30" si="4">B7-H7</f>
        <v>12</v>
      </c>
      <c r="O7" s="17">
        <f t="shared" si="3"/>
        <v>-23</v>
      </c>
      <c r="P7" s="16">
        <f t="shared" si="3"/>
        <v>9</v>
      </c>
      <c r="Q7" s="17">
        <f t="shared" si="3"/>
        <v>-5</v>
      </c>
      <c r="R7" s="16">
        <f t="shared" si="3"/>
        <v>3</v>
      </c>
      <c r="S7" s="30">
        <f t="shared" si="3"/>
        <v>-18</v>
      </c>
    </row>
    <row r="8" spans="1:19" s="2" customFormat="1" ht="30" customHeight="1" x14ac:dyDescent="0.15">
      <c r="A8" s="13" t="s">
        <v>10</v>
      </c>
      <c r="B8" s="28">
        <f t="shared" ref="B8:C30" si="5">D8+F8</f>
        <v>3</v>
      </c>
      <c r="C8" s="14">
        <f t="shared" si="5"/>
        <v>339</v>
      </c>
      <c r="D8" s="15">
        <v>0</v>
      </c>
      <c r="E8" s="14">
        <v>206</v>
      </c>
      <c r="F8" s="15">
        <v>3</v>
      </c>
      <c r="G8" s="14">
        <v>133</v>
      </c>
      <c r="H8" s="15">
        <f t="shared" ref="H8:I30" si="6">J8+L8</f>
        <v>1</v>
      </c>
      <c r="I8" s="14">
        <f t="shared" si="6"/>
        <v>325</v>
      </c>
      <c r="J8" s="15">
        <v>1</v>
      </c>
      <c r="K8" s="14">
        <v>210</v>
      </c>
      <c r="L8" s="15">
        <v>0</v>
      </c>
      <c r="M8" s="14">
        <v>115</v>
      </c>
      <c r="N8" s="16">
        <f t="shared" si="4"/>
        <v>2</v>
      </c>
      <c r="O8" s="17">
        <f t="shared" si="3"/>
        <v>14</v>
      </c>
      <c r="P8" s="16">
        <f t="shared" si="3"/>
        <v>-1</v>
      </c>
      <c r="Q8" s="17">
        <f t="shared" si="3"/>
        <v>-4</v>
      </c>
      <c r="R8" s="16">
        <f t="shared" si="3"/>
        <v>3</v>
      </c>
      <c r="S8" s="30">
        <f t="shared" si="3"/>
        <v>18</v>
      </c>
    </row>
    <row r="9" spans="1:19" s="2" customFormat="1" ht="30" customHeight="1" x14ac:dyDescent="0.15">
      <c r="A9" s="13" t="s">
        <v>11</v>
      </c>
      <c r="B9" s="28">
        <f t="shared" si="5"/>
        <v>3</v>
      </c>
      <c r="C9" s="14">
        <f t="shared" si="5"/>
        <v>366</v>
      </c>
      <c r="D9" s="15">
        <v>1</v>
      </c>
      <c r="E9" s="14">
        <v>214</v>
      </c>
      <c r="F9" s="15">
        <v>2</v>
      </c>
      <c r="G9" s="14">
        <v>152</v>
      </c>
      <c r="H9" s="15">
        <f t="shared" si="6"/>
        <v>8</v>
      </c>
      <c r="I9" s="14">
        <f t="shared" si="6"/>
        <v>392</v>
      </c>
      <c r="J9" s="15">
        <v>6</v>
      </c>
      <c r="K9" s="14">
        <v>225</v>
      </c>
      <c r="L9" s="15">
        <v>2</v>
      </c>
      <c r="M9" s="14">
        <v>167</v>
      </c>
      <c r="N9" s="16">
        <f t="shared" si="4"/>
        <v>-5</v>
      </c>
      <c r="O9" s="17">
        <f t="shared" si="3"/>
        <v>-26</v>
      </c>
      <c r="P9" s="16">
        <f t="shared" si="3"/>
        <v>-5</v>
      </c>
      <c r="Q9" s="17">
        <f t="shared" si="3"/>
        <v>-11</v>
      </c>
      <c r="R9" s="16">
        <f t="shared" si="3"/>
        <v>0</v>
      </c>
      <c r="S9" s="30">
        <f t="shared" si="3"/>
        <v>-15</v>
      </c>
    </row>
    <row r="10" spans="1:19" s="2" customFormat="1" ht="30" customHeight="1" x14ac:dyDescent="0.15">
      <c r="A10" s="13" t="s">
        <v>12</v>
      </c>
      <c r="B10" s="28">
        <f t="shared" si="5"/>
        <v>21</v>
      </c>
      <c r="C10" s="14">
        <f t="shared" si="5"/>
        <v>747</v>
      </c>
      <c r="D10" s="15">
        <v>21</v>
      </c>
      <c r="E10" s="14">
        <v>456</v>
      </c>
      <c r="F10" s="15">
        <v>0</v>
      </c>
      <c r="G10" s="14">
        <v>291</v>
      </c>
      <c r="H10" s="15">
        <f t="shared" si="6"/>
        <v>15</v>
      </c>
      <c r="I10" s="14">
        <f t="shared" si="6"/>
        <v>1094</v>
      </c>
      <c r="J10" s="15">
        <v>12</v>
      </c>
      <c r="K10" s="14">
        <v>575</v>
      </c>
      <c r="L10" s="15">
        <v>3</v>
      </c>
      <c r="M10" s="14">
        <v>519</v>
      </c>
      <c r="N10" s="16">
        <f t="shared" si="4"/>
        <v>6</v>
      </c>
      <c r="O10" s="17">
        <f t="shared" si="3"/>
        <v>-347</v>
      </c>
      <c r="P10" s="16">
        <f t="shared" si="3"/>
        <v>9</v>
      </c>
      <c r="Q10" s="17">
        <f t="shared" si="3"/>
        <v>-119</v>
      </c>
      <c r="R10" s="16">
        <f t="shared" si="3"/>
        <v>-3</v>
      </c>
      <c r="S10" s="30">
        <f t="shared" si="3"/>
        <v>-228</v>
      </c>
    </row>
    <row r="11" spans="1:19" s="2" customFormat="1" ht="30" customHeight="1" x14ac:dyDescent="0.15">
      <c r="A11" s="13" t="s">
        <v>13</v>
      </c>
      <c r="B11" s="28">
        <f t="shared" si="5"/>
        <v>17</v>
      </c>
      <c r="C11" s="14">
        <f>E11+G11</f>
        <v>2649</v>
      </c>
      <c r="D11" s="15">
        <v>7</v>
      </c>
      <c r="E11" s="14">
        <v>1372</v>
      </c>
      <c r="F11" s="15">
        <v>10</v>
      </c>
      <c r="G11" s="14">
        <v>1277</v>
      </c>
      <c r="H11" s="15">
        <f t="shared" si="6"/>
        <v>15</v>
      </c>
      <c r="I11" s="14">
        <f t="shared" si="6"/>
        <v>1806</v>
      </c>
      <c r="J11" s="15">
        <v>9</v>
      </c>
      <c r="K11" s="14">
        <v>1000</v>
      </c>
      <c r="L11" s="15">
        <v>6</v>
      </c>
      <c r="M11" s="14">
        <v>806</v>
      </c>
      <c r="N11" s="16">
        <f t="shared" si="4"/>
        <v>2</v>
      </c>
      <c r="O11" s="17">
        <f t="shared" si="3"/>
        <v>843</v>
      </c>
      <c r="P11" s="16">
        <f t="shared" si="3"/>
        <v>-2</v>
      </c>
      <c r="Q11" s="17">
        <f t="shared" si="3"/>
        <v>372</v>
      </c>
      <c r="R11" s="16">
        <f t="shared" si="3"/>
        <v>4</v>
      </c>
      <c r="S11" s="30">
        <f t="shared" si="3"/>
        <v>471</v>
      </c>
    </row>
    <row r="12" spans="1:19" s="2" customFormat="1" ht="30" customHeight="1" x14ac:dyDescent="0.15">
      <c r="A12" s="13" t="s">
        <v>14</v>
      </c>
      <c r="B12" s="28">
        <f t="shared" si="5"/>
        <v>2</v>
      </c>
      <c r="C12" s="14">
        <f t="shared" si="5"/>
        <v>217</v>
      </c>
      <c r="D12" s="15">
        <v>1</v>
      </c>
      <c r="E12" s="14">
        <v>140</v>
      </c>
      <c r="F12" s="15">
        <v>1</v>
      </c>
      <c r="G12" s="14">
        <v>77</v>
      </c>
      <c r="H12" s="15">
        <f t="shared" si="6"/>
        <v>2</v>
      </c>
      <c r="I12" s="14">
        <f t="shared" si="6"/>
        <v>235</v>
      </c>
      <c r="J12" s="15">
        <v>2</v>
      </c>
      <c r="K12" s="14">
        <v>160</v>
      </c>
      <c r="L12" s="15">
        <v>0</v>
      </c>
      <c r="M12" s="14">
        <v>75</v>
      </c>
      <c r="N12" s="16">
        <f t="shared" si="4"/>
        <v>0</v>
      </c>
      <c r="O12" s="17">
        <f t="shared" si="3"/>
        <v>-18</v>
      </c>
      <c r="P12" s="16">
        <f t="shared" si="3"/>
        <v>-1</v>
      </c>
      <c r="Q12" s="17">
        <f t="shared" si="3"/>
        <v>-20</v>
      </c>
      <c r="R12" s="16">
        <f t="shared" si="3"/>
        <v>1</v>
      </c>
      <c r="S12" s="30">
        <f t="shared" si="3"/>
        <v>2</v>
      </c>
    </row>
    <row r="13" spans="1:19" s="2" customFormat="1" ht="30" customHeight="1" x14ac:dyDescent="0.15">
      <c r="A13" s="13" t="s">
        <v>15</v>
      </c>
      <c r="B13" s="28">
        <f t="shared" si="5"/>
        <v>3</v>
      </c>
      <c r="C13" s="14">
        <f t="shared" si="5"/>
        <v>187</v>
      </c>
      <c r="D13" s="15">
        <v>0</v>
      </c>
      <c r="E13" s="14">
        <v>114</v>
      </c>
      <c r="F13" s="15">
        <v>3</v>
      </c>
      <c r="G13" s="14">
        <v>73</v>
      </c>
      <c r="H13" s="15">
        <f t="shared" si="6"/>
        <v>6</v>
      </c>
      <c r="I13" s="14">
        <f t="shared" si="6"/>
        <v>216</v>
      </c>
      <c r="J13" s="15">
        <v>6</v>
      </c>
      <c r="K13" s="14">
        <v>132</v>
      </c>
      <c r="L13" s="15">
        <v>0</v>
      </c>
      <c r="M13" s="14">
        <v>84</v>
      </c>
      <c r="N13" s="16">
        <f t="shared" si="4"/>
        <v>-3</v>
      </c>
      <c r="O13" s="17">
        <f t="shared" si="3"/>
        <v>-29</v>
      </c>
      <c r="P13" s="16">
        <f t="shared" si="3"/>
        <v>-6</v>
      </c>
      <c r="Q13" s="17">
        <f t="shared" si="3"/>
        <v>-18</v>
      </c>
      <c r="R13" s="16">
        <f t="shared" si="3"/>
        <v>3</v>
      </c>
      <c r="S13" s="30">
        <f t="shared" si="3"/>
        <v>-11</v>
      </c>
    </row>
    <row r="14" spans="1:19" s="2" customFormat="1" ht="30" customHeight="1" x14ac:dyDescent="0.15">
      <c r="A14" s="13" t="s">
        <v>16</v>
      </c>
      <c r="B14" s="28">
        <f t="shared" si="5"/>
        <v>11</v>
      </c>
      <c r="C14" s="14">
        <f t="shared" si="5"/>
        <v>70</v>
      </c>
      <c r="D14" s="15">
        <v>11</v>
      </c>
      <c r="E14" s="14">
        <v>47</v>
      </c>
      <c r="F14" s="15">
        <v>0</v>
      </c>
      <c r="G14" s="14">
        <v>23</v>
      </c>
      <c r="H14" s="15">
        <f t="shared" si="6"/>
        <v>7</v>
      </c>
      <c r="I14" s="14">
        <f t="shared" si="6"/>
        <v>116</v>
      </c>
      <c r="J14" s="15">
        <v>3</v>
      </c>
      <c r="K14" s="14">
        <v>66</v>
      </c>
      <c r="L14" s="15">
        <v>4</v>
      </c>
      <c r="M14" s="14">
        <v>50</v>
      </c>
      <c r="N14" s="16">
        <f t="shared" si="4"/>
        <v>4</v>
      </c>
      <c r="O14" s="17">
        <f t="shared" si="3"/>
        <v>-46</v>
      </c>
      <c r="P14" s="16">
        <f t="shared" si="3"/>
        <v>8</v>
      </c>
      <c r="Q14" s="17">
        <f t="shared" si="3"/>
        <v>-19</v>
      </c>
      <c r="R14" s="16">
        <f t="shared" si="3"/>
        <v>-4</v>
      </c>
      <c r="S14" s="30">
        <f t="shared" si="3"/>
        <v>-27</v>
      </c>
    </row>
    <row r="15" spans="1:19" s="2" customFormat="1" ht="30" customHeight="1" x14ac:dyDescent="0.15">
      <c r="A15" s="13" t="s">
        <v>17</v>
      </c>
      <c r="B15" s="28">
        <f t="shared" si="5"/>
        <v>0</v>
      </c>
      <c r="C15" s="14">
        <f t="shared" si="5"/>
        <v>57</v>
      </c>
      <c r="D15" s="15">
        <v>0</v>
      </c>
      <c r="E15" s="14">
        <v>38</v>
      </c>
      <c r="F15" s="15">
        <v>0</v>
      </c>
      <c r="G15" s="14">
        <v>19</v>
      </c>
      <c r="H15" s="15">
        <f t="shared" si="6"/>
        <v>7</v>
      </c>
      <c r="I15" s="14">
        <f t="shared" si="6"/>
        <v>106</v>
      </c>
      <c r="J15" s="15">
        <v>5</v>
      </c>
      <c r="K15" s="14">
        <v>60</v>
      </c>
      <c r="L15" s="15">
        <v>2</v>
      </c>
      <c r="M15" s="14">
        <v>46</v>
      </c>
      <c r="N15" s="16">
        <f t="shared" si="4"/>
        <v>-7</v>
      </c>
      <c r="O15" s="17">
        <f t="shared" si="3"/>
        <v>-49</v>
      </c>
      <c r="P15" s="16">
        <f t="shared" si="3"/>
        <v>-5</v>
      </c>
      <c r="Q15" s="17">
        <f t="shared" si="3"/>
        <v>-22</v>
      </c>
      <c r="R15" s="16">
        <f t="shared" si="3"/>
        <v>-2</v>
      </c>
      <c r="S15" s="30">
        <f t="shared" si="3"/>
        <v>-27</v>
      </c>
    </row>
    <row r="16" spans="1:19" s="2" customFormat="1" ht="30" customHeight="1" x14ac:dyDescent="0.15">
      <c r="A16" s="13" t="s">
        <v>18</v>
      </c>
      <c r="B16" s="28">
        <f t="shared" si="5"/>
        <v>2</v>
      </c>
      <c r="C16" s="14">
        <f t="shared" si="5"/>
        <v>38</v>
      </c>
      <c r="D16" s="15">
        <v>2</v>
      </c>
      <c r="E16" s="14">
        <v>25</v>
      </c>
      <c r="F16" s="15">
        <v>0</v>
      </c>
      <c r="G16" s="14">
        <v>13</v>
      </c>
      <c r="H16" s="15">
        <f t="shared" si="6"/>
        <v>1</v>
      </c>
      <c r="I16" s="14">
        <f t="shared" si="6"/>
        <v>55</v>
      </c>
      <c r="J16" s="15">
        <v>1</v>
      </c>
      <c r="K16" s="14">
        <v>33</v>
      </c>
      <c r="L16" s="15">
        <v>0</v>
      </c>
      <c r="M16" s="14">
        <v>22</v>
      </c>
      <c r="N16" s="16">
        <f t="shared" si="4"/>
        <v>1</v>
      </c>
      <c r="O16" s="17">
        <f t="shared" si="3"/>
        <v>-17</v>
      </c>
      <c r="P16" s="16">
        <f t="shared" si="3"/>
        <v>1</v>
      </c>
      <c r="Q16" s="17">
        <f t="shared" si="3"/>
        <v>-8</v>
      </c>
      <c r="R16" s="16">
        <f t="shared" si="3"/>
        <v>0</v>
      </c>
      <c r="S16" s="30">
        <f t="shared" si="3"/>
        <v>-9</v>
      </c>
    </row>
    <row r="17" spans="1:19" s="2" customFormat="1" ht="30" customHeight="1" x14ac:dyDescent="0.15">
      <c r="A17" s="13" t="s">
        <v>19</v>
      </c>
      <c r="B17" s="28">
        <f t="shared" si="5"/>
        <v>5</v>
      </c>
      <c r="C17" s="14">
        <f t="shared" si="5"/>
        <v>216</v>
      </c>
      <c r="D17" s="15">
        <v>5</v>
      </c>
      <c r="E17" s="14">
        <v>121</v>
      </c>
      <c r="F17" s="15">
        <v>0</v>
      </c>
      <c r="G17" s="14">
        <v>95</v>
      </c>
      <c r="H17" s="15">
        <f t="shared" si="6"/>
        <v>15</v>
      </c>
      <c r="I17" s="14">
        <f t="shared" si="6"/>
        <v>397</v>
      </c>
      <c r="J17" s="15">
        <v>9</v>
      </c>
      <c r="K17" s="14">
        <v>214</v>
      </c>
      <c r="L17" s="15">
        <v>6</v>
      </c>
      <c r="M17" s="14">
        <v>183</v>
      </c>
      <c r="N17" s="16">
        <f t="shared" si="4"/>
        <v>-10</v>
      </c>
      <c r="O17" s="17">
        <f t="shared" si="3"/>
        <v>-181</v>
      </c>
      <c r="P17" s="16">
        <f t="shared" si="3"/>
        <v>-4</v>
      </c>
      <c r="Q17" s="17">
        <f t="shared" si="3"/>
        <v>-93</v>
      </c>
      <c r="R17" s="16">
        <f t="shared" si="3"/>
        <v>-6</v>
      </c>
      <c r="S17" s="30">
        <f t="shared" si="3"/>
        <v>-88</v>
      </c>
    </row>
    <row r="18" spans="1:19" s="2" customFormat="1" ht="30" customHeight="1" x14ac:dyDescent="0.15">
      <c r="A18" s="13" t="s">
        <v>20</v>
      </c>
      <c r="B18" s="28">
        <f t="shared" si="5"/>
        <v>36</v>
      </c>
      <c r="C18" s="14">
        <f t="shared" si="5"/>
        <v>220</v>
      </c>
      <c r="D18" s="15">
        <v>18</v>
      </c>
      <c r="E18" s="14">
        <v>125</v>
      </c>
      <c r="F18" s="15">
        <v>18</v>
      </c>
      <c r="G18" s="14">
        <v>95</v>
      </c>
      <c r="H18" s="15">
        <f t="shared" si="6"/>
        <v>27</v>
      </c>
      <c r="I18" s="14">
        <f t="shared" si="6"/>
        <v>341</v>
      </c>
      <c r="J18" s="15">
        <v>12</v>
      </c>
      <c r="K18" s="14">
        <v>187</v>
      </c>
      <c r="L18" s="15">
        <v>15</v>
      </c>
      <c r="M18" s="14">
        <v>154</v>
      </c>
      <c r="N18" s="16">
        <f t="shared" si="4"/>
        <v>9</v>
      </c>
      <c r="O18" s="17">
        <f t="shared" si="3"/>
        <v>-121</v>
      </c>
      <c r="P18" s="16">
        <f t="shared" si="3"/>
        <v>6</v>
      </c>
      <c r="Q18" s="17">
        <f t="shared" si="3"/>
        <v>-62</v>
      </c>
      <c r="R18" s="16">
        <f t="shared" si="3"/>
        <v>3</v>
      </c>
      <c r="S18" s="30">
        <f t="shared" si="3"/>
        <v>-59</v>
      </c>
    </row>
    <row r="19" spans="1:19" s="2" customFormat="1" ht="30" customHeight="1" x14ac:dyDescent="0.15">
      <c r="A19" s="13" t="s">
        <v>21</v>
      </c>
      <c r="B19" s="28">
        <f t="shared" si="5"/>
        <v>52</v>
      </c>
      <c r="C19" s="14">
        <f t="shared" si="5"/>
        <v>623</v>
      </c>
      <c r="D19" s="15">
        <v>37</v>
      </c>
      <c r="E19" s="14">
        <v>358</v>
      </c>
      <c r="F19" s="15">
        <v>15</v>
      </c>
      <c r="G19" s="14">
        <v>265</v>
      </c>
      <c r="H19" s="15">
        <f t="shared" si="6"/>
        <v>37</v>
      </c>
      <c r="I19" s="14">
        <f t="shared" si="6"/>
        <v>1091</v>
      </c>
      <c r="J19" s="15">
        <v>23</v>
      </c>
      <c r="K19" s="14">
        <v>560</v>
      </c>
      <c r="L19" s="15">
        <v>14</v>
      </c>
      <c r="M19" s="14">
        <v>531</v>
      </c>
      <c r="N19" s="16">
        <f t="shared" si="4"/>
        <v>15</v>
      </c>
      <c r="O19" s="17">
        <f t="shared" si="3"/>
        <v>-468</v>
      </c>
      <c r="P19" s="16">
        <f t="shared" si="3"/>
        <v>14</v>
      </c>
      <c r="Q19" s="17">
        <f t="shared" si="3"/>
        <v>-202</v>
      </c>
      <c r="R19" s="16">
        <f t="shared" si="3"/>
        <v>1</v>
      </c>
      <c r="S19" s="30">
        <f t="shared" si="3"/>
        <v>-266</v>
      </c>
    </row>
    <row r="20" spans="1:19" s="2" customFormat="1" ht="30" customHeight="1" x14ac:dyDescent="0.15">
      <c r="A20" s="13" t="s">
        <v>22</v>
      </c>
      <c r="B20" s="28">
        <f t="shared" si="5"/>
        <v>17</v>
      </c>
      <c r="C20" s="14">
        <f t="shared" si="5"/>
        <v>266</v>
      </c>
      <c r="D20" s="15">
        <v>14</v>
      </c>
      <c r="E20" s="14">
        <v>169</v>
      </c>
      <c r="F20" s="15">
        <v>3</v>
      </c>
      <c r="G20" s="14">
        <v>97</v>
      </c>
      <c r="H20" s="15">
        <f t="shared" si="6"/>
        <v>12</v>
      </c>
      <c r="I20" s="14">
        <f t="shared" si="6"/>
        <v>429</v>
      </c>
      <c r="J20" s="15">
        <v>7</v>
      </c>
      <c r="K20" s="14">
        <v>210</v>
      </c>
      <c r="L20" s="15">
        <v>5</v>
      </c>
      <c r="M20" s="14">
        <v>219</v>
      </c>
      <c r="N20" s="16">
        <f t="shared" si="4"/>
        <v>5</v>
      </c>
      <c r="O20" s="17">
        <f t="shared" si="3"/>
        <v>-163</v>
      </c>
      <c r="P20" s="16">
        <f t="shared" si="3"/>
        <v>7</v>
      </c>
      <c r="Q20" s="17">
        <f t="shared" si="3"/>
        <v>-41</v>
      </c>
      <c r="R20" s="16">
        <f t="shared" si="3"/>
        <v>-2</v>
      </c>
      <c r="S20" s="30">
        <f t="shared" si="3"/>
        <v>-122</v>
      </c>
    </row>
    <row r="21" spans="1:19" s="2" customFormat="1" ht="30" customHeight="1" x14ac:dyDescent="0.15">
      <c r="A21" s="13" t="s">
        <v>23</v>
      </c>
      <c r="B21" s="28">
        <f t="shared" si="5"/>
        <v>0</v>
      </c>
      <c r="C21" s="14">
        <f t="shared" si="5"/>
        <v>107</v>
      </c>
      <c r="D21" s="15">
        <v>0</v>
      </c>
      <c r="E21" s="14">
        <v>63</v>
      </c>
      <c r="F21" s="15">
        <v>0</v>
      </c>
      <c r="G21" s="14">
        <v>44</v>
      </c>
      <c r="H21" s="15">
        <f t="shared" si="6"/>
        <v>2</v>
      </c>
      <c r="I21" s="14">
        <f t="shared" si="6"/>
        <v>144</v>
      </c>
      <c r="J21" s="15">
        <v>2</v>
      </c>
      <c r="K21" s="14">
        <v>84</v>
      </c>
      <c r="L21" s="15">
        <v>0</v>
      </c>
      <c r="M21" s="14">
        <v>60</v>
      </c>
      <c r="N21" s="16">
        <f t="shared" si="4"/>
        <v>-2</v>
      </c>
      <c r="O21" s="17">
        <f t="shared" si="3"/>
        <v>-37</v>
      </c>
      <c r="P21" s="16">
        <f t="shared" si="3"/>
        <v>-2</v>
      </c>
      <c r="Q21" s="17">
        <f t="shared" si="3"/>
        <v>-21</v>
      </c>
      <c r="R21" s="16">
        <f t="shared" si="3"/>
        <v>0</v>
      </c>
      <c r="S21" s="30">
        <f t="shared" si="3"/>
        <v>-16</v>
      </c>
    </row>
    <row r="22" spans="1:19" s="2" customFormat="1" ht="30" customHeight="1" x14ac:dyDescent="0.15">
      <c r="A22" s="18" t="s">
        <v>24</v>
      </c>
      <c r="B22" s="28">
        <f t="shared" si="5"/>
        <v>6</v>
      </c>
      <c r="C22" s="14">
        <f t="shared" si="5"/>
        <v>54</v>
      </c>
      <c r="D22" s="15">
        <v>0</v>
      </c>
      <c r="E22" s="14">
        <v>27</v>
      </c>
      <c r="F22" s="15">
        <v>6</v>
      </c>
      <c r="G22" s="14">
        <v>27</v>
      </c>
      <c r="H22" s="15">
        <f t="shared" si="6"/>
        <v>2</v>
      </c>
      <c r="I22" s="14">
        <f t="shared" si="6"/>
        <v>79</v>
      </c>
      <c r="J22" s="15">
        <v>1</v>
      </c>
      <c r="K22" s="14">
        <v>47</v>
      </c>
      <c r="L22" s="15">
        <v>1</v>
      </c>
      <c r="M22" s="14">
        <v>32</v>
      </c>
      <c r="N22" s="16">
        <f t="shared" si="4"/>
        <v>4</v>
      </c>
      <c r="O22" s="17">
        <f t="shared" si="4"/>
        <v>-25</v>
      </c>
      <c r="P22" s="16">
        <f t="shared" si="4"/>
        <v>-1</v>
      </c>
      <c r="Q22" s="17">
        <f t="shared" si="4"/>
        <v>-20</v>
      </c>
      <c r="R22" s="16">
        <f t="shared" si="4"/>
        <v>5</v>
      </c>
      <c r="S22" s="30">
        <f t="shared" si="4"/>
        <v>-5</v>
      </c>
    </row>
    <row r="23" spans="1:19" s="2" customFormat="1" ht="30" customHeight="1" x14ac:dyDescent="0.15">
      <c r="A23" s="18" t="s">
        <v>25</v>
      </c>
      <c r="B23" s="28">
        <f t="shared" si="5"/>
        <v>5</v>
      </c>
      <c r="C23" s="14">
        <f t="shared" si="5"/>
        <v>58</v>
      </c>
      <c r="D23" s="15">
        <v>5</v>
      </c>
      <c r="E23" s="14">
        <v>36</v>
      </c>
      <c r="F23" s="15">
        <v>0</v>
      </c>
      <c r="G23" s="14">
        <v>22</v>
      </c>
      <c r="H23" s="15">
        <f t="shared" si="6"/>
        <v>3</v>
      </c>
      <c r="I23" s="14">
        <f t="shared" si="6"/>
        <v>73</v>
      </c>
      <c r="J23" s="15">
        <v>3</v>
      </c>
      <c r="K23" s="14">
        <v>44</v>
      </c>
      <c r="L23" s="15">
        <v>0</v>
      </c>
      <c r="M23" s="14">
        <v>29</v>
      </c>
      <c r="N23" s="16">
        <f t="shared" si="4"/>
        <v>2</v>
      </c>
      <c r="O23" s="17">
        <f t="shared" si="4"/>
        <v>-15</v>
      </c>
      <c r="P23" s="16">
        <f t="shared" si="4"/>
        <v>2</v>
      </c>
      <c r="Q23" s="17">
        <f t="shared" si="4"/>
        <v>-8</v>
      </c>
      <c r="R23" s="16">
        <f t="shared" si="4"/>
        <v>0</v>
      </c>
      <c r="S23" s="30">
        <f t="shared" si="4"/>
        <v>-7</v>
      </c>
    </row>
    <row r="24" spans="1:19" s="2" customFormat="1" ht="30" customHeight="1" x14ac:dyDescent="0.15">
      <c r="A24" s="18" t="s">
        <v>26</v>
      </c>
      <c r="B24" s="28">
        <f t="shared" si="5"/>
        <v>31</v>
      </c>
      <c r="C24" s="14">
        <f t="shared" si="5"/>
        <v>249</v>
      </c>
      <c r="D24" s="15">
        <v>24</v>
      </c>
      <c r="E24" s="14">
        <v>156</v>
      </c>
      <c r="F24" s="15">
        <v>7</v>
      </c>
      <c r="G24" s="14">
        <v>93</v>
      </c>
      <c r="H24" s="15">
        <f t="shared" si="6"/>
        <v>18</v>
      </c>
      <c r="I24" s="14">
        <f t="shared" si="6"/>
        <v>284</v>
      </c>
      <c r="J24" s="15">
        <v>10</v>
      </c>
      <c r="K24" s="14">
        <v>157</v>
      </c>
      <c r="L24" s="15">
        <v>8</v>
      </c>
      <c r="M24" s="14">
        <v>127</v>
      </c>
      <c r="N24" s="16">
        <f t="shared" si="4"/>
        <v>13</v>
      </c>
      <c r="O24" s="17">
        <f t="shared" si="4"/>
        <v>-35</v>
      </c>
      <c r="P24" s="16">
        <f t="shared" si="4"/>
        <v>14</v>
      </c>
      <c r="Q24" s="17">
        <f t="shared" si="4"/>
        <v>-1</v>
      </c>
      <c r="R24" s="16">
        <f t="shared" si="4"/>
        <v>-1</v>
      </c>
      <c r="S24" s="30">
        <f t="shared" si="4"/>
        <v>-34</v>
      </c>
    </row>
    <row r="25" spans="1:19" s="2" customFormat="1" ht="30" customHeight="1" x14ac:dyDescent="0.15">
      <c r="A25" s="18" t="s">
        <v>27</v>
      </c>
      <c r="B25" s="28">
        <f t="shared" si="5"/>
        <v>18</v>
      </c>
      <c r="C25" s="14">
        <f t="shared" si="5"/>
        <v>202</v>
      </c>
      <c r="D25" s="15">
        <v>12</v>
      </c>
      <c r="E25" s="14">
        <v>115</v>
      </c>
      <c r="F25" s="15">
        <v>6</v>
      </c>
      <c r="G25" s="14">
        <v>87</v>
      </c>
      <c r="H25" s="15">
        <f t="shared" si="6"/>
        <v>30</v>
      </c>
      <c r="I25" s="14">
        <f t="shared" si="6"/>
        <v>264</v>
      </c>
      <c r="J25" s="15">
        <v>20</v>
      </c>
      <c r="K25" s="14">
        <v>150</v>
      </c>
      <c r="L25" s="15">
        <v>10</v>
      </c>
      <c r="M25" s="14">
        <v>114</v>
      </c>
      <c r="N25" s="16">
        <f t="shared" si="4"/>
        <v>-12</v>
      </c>
      <c r="O25" s="17">
        <f t="shared" si="4"/>
        <v>-62</v>
      </c>
      <c r="P25" s="16">
        <f t="shared" si="4"/>
        <v>-8</v>
      </c>
      <c r="Q25" s="17">
        <f t="shared" si="4"/>
        <v>-35</v>
      </c>
      <c r="R25" s="16">
        <f t="shared" si="4"/>
        <v>-4</v>
      </c>
      <c r="S25" s="30">
        <f t="shared" si="4"/>
        <v>-27</v>
      </c>
    </row>
    <row r="26" spans="1:19" s="2" customFormat="1" ht="30" customHeight="1" x14ac:dyDescent="0.15">
      <c r="A26" s="18" t="s">
        <v>28</v>
      </c>
      <c r="B26" s="28">
        <f t="shared" si="5"/>
        <v>7</v>
      </c>
      <c r="C26" s="14">
        <f t="shared" si="5"/>
        <v>64</v>
      </c>
      <c r="D26" s="15">
        <v>3</v>
      </c>
      <c r="E26" s="14">
        <v>38</v>
      </c>
      <c r="F26" s="15">
        <v>4</v>
      </c>
      <c r="G26" s="14">
        <v>26</v>
      </c>
      <c r="H26" s="15">
        <f t="shared" si="6"/>
        <v>8</v>
      </c>
      <c r="I26" s="14">
        <f t="shared" si="6"/>
        <v>76</v>
      </c>
      <c r="J26" s="15">
        <v>5</v>
      </c>
      <c r="K26" s="14">
        <v>41</v>
      </c>
      <c r="L26" s="15">
        <v>3</v>
      </c>
      <c r="M26" s="14">
        <v>35</v>
      </c>
      <c r="N26" s="16">
        <f t="shared" si="4"/>
        <v>-1</v>
      </c>
      <c r="O26" s="17">
        <f t="shared" si="4"/>
        <v>-12</v>
      </c>
      <c r="P26" s="16">
        <f t="shared" si="4"/>
        <v>-2</v>
      </c>
      <c r="Q26" s="17">
        <f t="shared" si="4"/>
        <v>-3</v>
      </c>
      <c r="R26" s="16">
        <f t="shared" si="4"/>
        <v>1</v>
      </c>
      <c r="S26" s="30">
        <f t="shared" si="4"/>
        <v>-9</v>
      </c>
    </row>
    <row r="27" spans="1:19" s="2" customFormat="1" ht="30" customHeight="1" x14ac:dyDescent="0.15">
      <c r="A27" s="18" t="s">
        <v>29</v>
      </c>
      <c r="B27" s="28">
        <f t="shared" si="5"/>
        <v>1</v>
      </c>
      <c r="C27" s="14">
        <f t="shared" si="5"/>
        <v>16</v>
      </c>
      <c r="D27" s="15">
        <v>0</v>
      </c>
      <c r="E27" s="14">
        <v>10</v>
      </c>
      <c r="F27" s="15">
        <v>1</v>
      </c>
      <c r="G27" s="14">
        <v>6</v>
      </c>
      <c r="H27" s="15">
        <f t="shared" si="6"/>
        <v>5</v>
      </c>
      <c r="I27" s="14">
        <f t="shared" si="6"/>
        <v>40</v>
      </c>
      <c r="J27" s="15">
        <v>2</v>
      </c>
      <c r="K27" s="14">
        <v>27</v>
      </c>
      <c r="L27" s="15">
        <v>3</v>
      </c>
      <c r="M27" s="14">
        <v>13</v>
      </c>
      <c r="N27" s="16">
        <f t="shared" si="4"/>
        <v>-4</v>
      </c>
      <c r="O27" s="17">
        <f t="shared" si="4"/>
        <v>-24</v>
      </c>
      <c r="P27" s="16">
        <f t="shared" si="4"/>
        <v>-2</v>
      </c>
      <c r="Q27" s="17">
        <f t="shared" si="4"/>
        <v>-17</v>
      </c>
      <c r="R27" s="16">
        <f t="shared" si="4"/>
        <v>-2</v>
      </c>
      <c r="S27" s="30">
        <f t="shared" si="4"/>
        <v>-7</v>
      </c>
    </row>
    <row r="28" spans="1:19" s="2" customFormat="1" ht="30" customHeight="1" x14ac:dyDescent="0.15">
      <c r="A28" s="18" t="s">
        <v>30</v>
      </c>
      <c r="B28" s="28">
        <f t="shared" si="5"/>
        <v>5</v>
      </c>
      <c r="C28" s="14">
        <f t="shared" si="5"/>
        <v>139</v>
      </c>
      <c r="D28" s="15">
        <v>4</v>
      </c>
      <c r="E28" s="14">
        <v>82</v>
      </c>
      <c r="F28" s="15">
        <v>1</v>
      </c>
      <c r="G28" s="14">
        <v>57</v>
      </c>
      <c r="H28" s="15">
        <f t="shared" si="6"/>
        <v>19</v>
      </c>
      <c r="I28" s="14">
        <f t="shared" si="6"/>
        <v>162</v>
      </c>
      <c r="J28" s="15">
        <v>10</v>
      </c>
      <c r="K28" s="14">
        <v>95</v>
      </c>
      <c r="L28" s="15">
        <v>9</v>
      </c>
      <c r="M28" s="14">
        <v>67</v>
      </c>
      <c r="N28" s="16">
        <f t="shared" si="4"/>
        <v>-14</v>
      </c>
      <c r="O28" s="17">
        <f t="shared" si="4"/>
        <v>-23</v>
      </c>
      <c r="P28" s="16">
        <f t="shared" si="4"/>
        <v>-6</v>
      </c>
      <c r="Q28" s="17">
        <f t="shared" si="4"/>
        <v>-13</v>
      </c>
      <c r="R28" s="16">
        <f t="shared" si="4"/>
        <v>-8</v>
      </c>
      <c r="S28" s="30">
        <f t="shared" si="4"/>
        <v>-10</v>
      </c>
    </row>
    <row r="29" spans="1:19" s="2" customFormat="1" ht="30" customHeight="1" x14ac:dyDescent="0.15">
      <c r="A29" s="13" t="s">
        <v>31</v>
      </c>
      <c r="B29" s="28">
        <f>D29+F29</f>
        <v>608</v>
      </c>
      <c r="C29" s="14">
        <f t="shared" si="5"/>
        <v>723</v>
      </c>
      <c r="D29" s="15">
        <v>314</v>
      </c>
      <c r="E29" s="14">
        <v>368</v>
      </c>
      <c r="F29" s="15">
        <v>294</v>
      </c>
      <c r="G29" s="14">
        <v>355</v>
      </c>
      <c r="H29" s="15">
        <f t="shared" si="6"/>
        <v>455</v>
      </c>
      <c r="I29" s="14">
        <f t="shared" si="6"/>
        <v>575</v>
      </c>
      <c r="J29" s="15">
        <v>260</v>
      </c>
      <c r="K29" s="14">
        <v>304</v>
      </c>
      <c r="L29" s="15">
        <v>195</v>
      </c>
      <c r="M29" s="14">
        <v>271</v>
      </c>
      <c r="N29" s="16">
        <f t="shared" si="4"/>
        <v>153</v>
      </c>
      <c r="O29" s="17">
        <f t="shared" si="4"/>
        <v>148</v>
      </c>
      <c r="P29" s="16">
        <f t="shared" si="4"/>
        <v>54</v>
      </c>
      <c r="Q29" s="17">
        <f t="shared" si="4"/>
        <v>64</v>
      </c>
      <c r="R29" s="16">
        <f t="shared" si="4"/>
        <v>99</v>
      </c>
      <c r="S29" s="30">
        <f t="shared" si="4"/>
        <v>84</v>
      </c>
    </row>
    <row r="30" spans="1:19" s="2" customFormat="1" ht="30" customHeight="1" thickBot="1" x14ac:dyDescent="0.2">
      <c r="A30" s="19" t="s">
        <v>32</v>
      </c>
      <c r="B30" s="29">
        <f t="shared" si="5"/>
        <v>7</v>
      </c>
      <c r="C30" s="20">
        <f t="shared" si="5"/>
        <v>17</v>
      </c>
      <c r="D30" s="21">
        <v>5</v>
      </c>
      <c r="E30" s="20">
        <v>15</v>
      </c>
      <c r="F30" s="21">
        <v>2</v>
      </c>
      <c r="G30" s="20">
        <v>2</v>
      </c>
      <c r="H30" s="21">
        <f t="shared" si="6"/>
        <v>101</v>
      </c>
      <c r="I30" s="20">
        <f t="shared" si="6"/>
        <v>105</v>
      </c>
      <c r="J30" s="21">
        <v>51</v>
      </c>
      <c r="K30" s="20">
        <v>54</v>
      </c>
      <c r="L30" s="21">
        <v>50</v>
      </c>
      <c r="M30" s="20">
        <v>51</v>
      </c>
      <c r="N30" s="22">
        <f t="shared" si="4"/>
        <v>-94</v>
      </c>
      <c r="O30" s="23">
        <f t="shared" si="4"/>
        <v>-88</v>
      </c>
      <c r="P30" s="22">
        <f t="shared" si="4"/>
        <v>-46</v>
      </c>
      <c r="Q30" s="23">
        <f>E30-K30</f>
        <v>-39</v>
      </c>
      <c r="R30" s="22">
        <f t="shared" si="4"/>
        <v>-48</v>
      </c>
      <c r="S30" s="31">
        <f t="shared" si="4"/>
        <v>-49</v>
      </c>
    </row>
    <row r="31" spans="1:19" s="2" customFormat="1" ht="18" customHeight="1" x14ac:dyDescent="0.15">
      <c r="A31" s="33" t="s">
        <v>33</v>
      </c>
      <c r="B31" s="32"/>
      <c r="C31" s="27"/>
      <c r="J31" s="6"/>
      <c r="Q31" s="24"/>
      <c r="S31" s="24"/>
    </row>
    <row r="32" spans="1:19" s="2" customFormat="1" ht="18" customHeight="1" x14ac:dyDescent="0.15">
      <c r="A32" s="6" t="s">
        <v>34</v>
      </c>
      <c r="B32" s="32"/>
      <c r="C32" s="27"/>
      <c r="J32" s="6"/>
    </row>
    <row r="33" spans="1:3" s="2" customFormat="1" ht="18" customHeight="1" x14ac:dyDescent="0.15">
      <c r="A33" s="6" t="s">
        <v>35</v>
      </c>
      <c r="B33" s="32"/>
      <c r="C33" s="27"/>
    </row>
  </sheetData>
  <mergeCells count="14">
    <mergeCell ref="L5:M5"/>
    <mergeCell ref="N5:O5"/>
    <mergeCell ref="P5:Q5"/>
    <mergeCell ref="R5:S5"/>
    <mergeCell ref="A1:S1"/>
    <mergeCell ref="A4:A5"/>
    <mergeCell ref="B4:G4"/>
    <mergeCell ref="H4:M4"/>
    <mergeCell ref="N4:S4"/>
    <mergeCell ref="B5:C5"/>
    <mergeCell ref="D5:E5"/>
    <mergeCell ref="F5:G5"/>
    <mergeCell ref="H5:I5"/>
    <mergeCell ref="J5:K5"/>
  </mergeCells>
  <phoneticPr fontId="3"/>
  <printOptions horizontalCentered="1"/>
  <pageMargins left="0.78740157480314965" right="0.39370078740157483" top="0.78740157480314965" bottom="0.39370078740157483" header="0.31496062992125984" footer="0.51181102362204722"/>
  <pageSetup paperSize="8" scale="93" orientation="landscape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2023-04-18T06:05:32Z</cp:lastPrinted>
  <dcterms:created xsi:type="dcterms:W3CDTF">2022-03-17T23:45:47Z</dcterms:created>
  <dcterms:modified xsi:type="dcterms:W3CDTF">2026-04-14T07:49:39Z</dcterms:modified>
</cp:coreProperties>
</file>