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030020000 一般利用\06 利用提出用（原本）\R7\"/>
    </mc:Choice>
  </mc:AlternateContent>
  <bookViews>
    <workbookView xWindow="-105" yWindow="-105" windowWidth="23250" windowHeight="12450" tabRatio="836"/>
  </bookViews>
  <sheets>
    <sheet name="①-１活動計画書（２泊３日）" sheetId="12" r:id="rId1"/>
    <sheet name="②-１宿泊者名簿（２泊３日）" sheetId="13" r:id="rId2"/>
    <sheet name="③用具貸出票" sheetId="5" r:id="rId3"/>
    <sheet name="④-1食事等注文票" sheetId="6" r:id="rId4"/>
    <sheet name="⑤-１食堂テーブル座席票" sheetId="14" r:id="rId5"/>
    <sheet name="⑥木材注文票" sheetId="15" r:id="rId6"/>
    <sheet name="⑦使用料試算" sheetId="8" r:id="rId7"/>
  </sheets>
  <definedNames>
    <definedName name="_xlnm.Print_Area" localSheetId="0">'①-１活動計画書（２泊３日）'!$A$1:$AE$62</definedName>
    <definedName name="_xlnm.Print_Area" localSheetId="1">'②-１宿泊者名簿（２泊３日）'!$A$1:$R$74</definedName>
    <definedName name="_xlnm.Print_Area" localSheetId="3">'④-1食事等注文票'!$A$1:$I$50</definedName>
    <definedName name="_xlnm.Print_Area" localSheetId="5">⑥木材注文票!$A$1:$F$27</definedName>
    <definedName name="_xlnm.Print_Area" localSheetId="6">⑦使用料試算!$A$1:$M$58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3" i="8" l="1"/>
  <c r="F42" i="8"/>
  <c r="L42" i="8" s="1"/>
  <c r="F41" i="8"/>
  <c r="L41" i="8" s="1"/>
  <c r="B7" i="15" l="1"/>
  <c r="H10" i="8" l="1"/>
  <c r="F10" i="8"/>
  <c r="E10" i="8"/>
  <c r="H9" i="8"/>
  <c r="F9" i="8"/>
  <c r="E9" i="8"/>
  <c r="C5" i="6" l="1"/>
  <c r="D4" i="15" l="1"/>
  <c r="A2" i="15"/>
  <c r="E16" i="15"/>
  <c r="E15" i="15"/>
  <c r="E14" i="15"/>
  <c r="E13" i="15"/>
  <c r="E17" i="15" l="1"/>
  <c r="AK1" i="14"/>
  <c r="K6" i="8"/>
  <c r="H6" i="8"/>
  <c r="E6" i="8"/>
  <c r="E5" i="8"/>
  <c r="E4" i="8"/>
  <c r="E3" i="8"/>
  <c r="AK4" i="14" l="1"/>
  <c r="F4" i="14"/>
  <c r="G1" i="6"/>
  <c r="G3" i="6"/>
  <c r="E5" i="6"/>
  <c r="C3" i="6"/>
  <c r="F35" i="6"/>
  <c r="F33" i="6"/>
  <c r="F31" i="6"/>
  <c r="H30" i="6" l="1"/>
  <c r="H29" i="6"/>
  <c r="H28" i="6"/>
  <c r="H27" i="6"/>
  <c r="H26" i="6"/>
  <c r="H25" i="6"/>
  <c r="H24" i="6"/>
  <c r="H23" i="6"/>
  <c r="H22" i="6"/>
  <c r="F41" i="13"/>
  <c r="E41" i="13"/>
  <c r="C41" i="13"/>
  <c r="F4" i="5"/>
  <c r="B4" i="5"/>
  <c r="A3" i="5"/>
  <c r="F4" i="13" l="1"/>
  <c r="E4" i="13"/>
  <c r="C4" i="13"/>
  <c r="C3" i="13"/>
  <c r="C40" i="13" l="1"/>
  <c r="R73" i="13"/>
  <c r="Q73" i="13"/>
  <c r="P73" i="13"/>
  <c r="O73" i="13"/>
  <c r="N73" i="13"/>
  <c r="M73" i="13"/>
  <c r="L73" i="13"/>
  <c r="K73" i="13"/>
  <c r="J73" i="13"/>
  <c r="I73" i="13"/>
  <c r="H73" i="13"/>
  <c r="R36" i="13"/>
  <c r="Q36" i="13"/>
  <c r="P36" i="13"/>
  <c r="O36" i="13"/>
  <c r="N36" i="13"/>
  <c r="M36" i="13"/>
  <c r="L36" i="13"/>
  <c r="K36" i="13"/>
  <c r="J36" i="13"/>
  <c r="I36" i="13"/>
  <c r="H36" i="13"/>
  <c r="Q40" i="13"/>
  <c r="L40" i="13"/>
  <c r="H40" i="13"/>
  <c r="Z14" i="12"/>
  <c r="W14" i="12"/>
  <c r="T14" i="12"/>
  <c r="AC13" i="12"/>
  <c r="AC12" i="12"/>
  <c r="AC14" i="12" l="1"/>
  <c r="F36" i="6"/>
  <c r="F34" i="6"/>
  <c r="F32" i="6"/>
  <c r="H31" i="6" l="1"/>
  <c r="H33" i="6"/>
  <c r="H35" i="6"/>
  <c r="L47" i="8" l="1"/>
  <c r="L43" i="8"/>
  <c r="L38" i="8" l="1"/>
  <c r="L33" i="8"/>
  <c r="L32" i="8"/>
  <c r="L40" i="8"/>
  <c r="L39" i="8"/>
  <c r="L50" i="8"/>
  <c r="L53" i="8"/>
  <c r="H21" i="6" l="1"/>
  <c r="H20" i="6"/>
  <c r="H19" i="6"/>
  <c r="H18" i="6"/>
  <c r="H17" i="6"/>
  <c r="H16" i="6"/>
  <c r="H15" i="6"/>
  <c r="H14" i="6"/>
  <c r="H13" i="6"/>
  <c r="H11" i="6"/>
  <c r="H12" i="6"/>
  <c r="H10" i="6"/>
  <c r="H37" i="6" l="1"/>
  <c r="L54" i="8" l="1"/>
  <c r="L36" i="8" l="1"/>
  <c r="L37" i="8" l="1"/>
  <c r="L56" i="8" l="1"/>
  <c r="L55" i="8"/>
  <c r="L35" i="8"/>
  <c r="L34" i="8"/>
  <c r="J10" i="8"/>
  <c r="J9" i="8"/>
  <c r="K11" i="8"/>
  <c r="I11" i="8"/>
  <c r="H11" i="8"/>
  <c r="G11" i="8"/>
  <c r="F11" i="8"/>
  <c r="E11" i="8"/>
  <c r="L27" i="8"/>
  <c r="L26" i="8"/>
  <c r="L25" i="8"/>
  <c r="L24" i="8"/>
  <c r="L23" i="8"/>
  <c r="L28" i="8"/>
  <c r="L22" i="8"/>
  <c r="F57" i="8" l="1"/>
  <c r="L44" i="8"/>
  <c r="J11" i="8"/>
  <c r="L21" i="8"/>
  <c r="L20" i="8"/>
  <c r="L19" i="8"/>
  <c r="L18" i="8"/>
  <c r="L17" i="8"/>
  <c r="L16" i="8"/>
  <c r="L15" i="8"/>
  <c r="L14" i="8"/>
  <c r="F29" i="8" l="1"/>
  <c r="F58" i="8" s="1"/>
  <c r="H40" i="6"/>
  <c r="H44" i="6" l="1"/>
</calcChain>
</file>

<file path=xl/comments1.xml><?xml version="1.0" encoding="utf-8"?>
<comments xmlns="http://schemas.openxmlformats.org/spreadsheetml/2006/main">
  <authors>
    <author>inecx</author>
  </authors>
  <commentList>
    <comment ref="K60" authorId="0" shapeId="0">
      <text>
        <r>
          <rPr>
            <sz val="9"/>
            <color indexed="81"/>
            <rFont val="ＭＳ Ｐゴシック"/>
            <family val="3"/>
            <charset val="128"/>
          </rPr>
          <t>特別食の有無については、プルダウンで選択</t>
        </r>
      </text>
    </comment>
    <comment ref="U6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特別食の有無については、プルダウンで選択
</t>
        </r>
      </text>
    </comment>
    <comment ref="AE60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特別食の有無については、プルダウンで選択
</t>
        </r>
      </text>
    </comment>
  </commentList>
</comments>
</file>

<file path=xl/comments2.xml><?xml version="1.0" encoding="utf-8"?>
<comments xmlns="http://schemas.openxmlformats.org/spreadsheetml/2006/main">
  <authors>
    <author>inecx</author>
  </authors>
  <commentList>
    <comment ref="E31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プルダウンで商品を選択
</t>
        </r>
      </text>
    </comment>
    <comment ref="E33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プルダウンで商品名を選択
</t>
        </r>
      </text>
    </comment>
    <comment ref="E35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プルダウンで商品を選択
</t>
        </r>
      </text>
    </comment>
    <comment ref="C42" authorId="0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野菜の処理について、どちらかを○で囲む
</t>
        </r>
      </text>
    </comment>
  </commentList>
</comments>
</file>

<file path=xl/comments3.xml><?xml version="1.0" encoding="utf-8"?>
<comments xmlns="http://schemas.openxmlformats.org/spreadsheetml/2006/main">
  <authors>
    <author>inecx</author>
  </authors>
  <commentList>
    <comment ref="B26" authorId="0" shapeId="0">
      <text>
        <r>
          <rPr>
            <sz val="12"/>
            <color indexed="81"/>
            <rFont val="ＭＳ Ｐゴシック"/>
            <family val="3"/>
            <charset val="128"/>
          </rPr>
          <t>支払い方法を選択し、○で囲む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inecx</author>
  </authors>
  <commentList>
    <comment ref="M14" authorId="0" shapeId="0">
      <text>
        <r>
          <rPr>
            <sz val="16"/>
            <color indexed="10"/>
            <rFont val="ＭＳ Ｐゴシック"/>
            <family val="3"/>
            <charset val="128"/>
          </rPr>
          <t>支払い方法については、プルダウンで、選択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1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プルダウンで、商品を選択</t>
        </r>
      </text>
    </comment>
    <comment ref="D42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プルダウンで、商品を選択</t>
        </r>
      </text>
    </comment>
    <comment ref="D43" authorId="0" shapeId="0">
      <text>
        <r>
          <rPr>
            <b/>
            <sz val="12"/>
            <color indexed="10"/>
            <rFont val="ＭＳ Ｐゴシック"/>
            <family val="3"/>
            <charset val="128"/>
          </rPr>
          <t>プルダウンで、商品を選択</t>
        </r>
      </text>
    </comment>
    <comment ref="M53" authorId="0" shapeId="0">
      <text>
        <r>
          <rPr>
            <sz val="16"/>
            <color indexed="10"/>
            <rFont val="ＭＳ Ｐゴシック"/>
            <family val="3"/>
            <charset val="128"/>
          </rPr>
          <t>支払い方法については、プルダウンで選択</t>
        </r>
      </text>
    </comment>
  </commentList>
</comments>
</file>

<file path=xl/sharedStrings.xml><?xml version="1.0" encoding="utf-8"?>
<sst xmlns="http://schemas.openxmlformats.org/spreadsheetml/2006/main" count="602" uniqueCount="312">
  <si>
    <t>２階</t>
    <rPh sb="1" eb="2">
      <t>カイ</t>
    </rPh>
    <phoneticPr fontId="2"/>
  </si>
  <si>
    <t>人数</t>
    <rPh sb="0" eb="2">
      <t>ニンズウ</t>
    </rPh>
    <phoneticPr fontId="2"/>
  </si>
  <si>
    <t>１階</t>
    <rPh sb="1" eb="2">
      <t>カイ</t>
    </rPh>
    <phoneticPr fontId="2"/>
  </si>
  <si>
    <t>(定員12名)</t>
    <rPh sb="1" eb="3">
      <t>テイイン</t>
    </rPh>
    <rPh sb="5" eb="6">
      <t>メイ</t>
    </rPh>
    <phoneticPr fontId="2"/>
  </si>
  <si>
    <t>記入例</t>
    <rPh sb="0" eb="2">
      <t>キニュウ</t>
    </rPh>
    <rPh sb="2" eb="3">
      <t>レイ</t>
    </rPh>
    <phoneticPr fontId="2"/>
  </si>
  <si>
    <t>ふ  じ</t>
    <phoneticPr fontId="2"/>
  </si>
  <si>
    <t>(定員18名)</t>
    <rPh sb="1" eb="3">
      <t>テイイン</t>
    </rPh>
    <rPh sb="5" eb="6">
      <t>メイ</t>
    </rPh>
    <phoneticPr fontId="2"/>
  </si>
  <si>
    <t>(定員11名)</t>
    <rPh sb="1" eb="3">
      <t>テイイン</t>
    </rPh>
    <rPh sb="5" eb="6">
      <t>メイ</t>
    </rPh>
    <phoneticPr fontId="2"/>
  </si>
  <si>
    <t>(定員４名)</t>
    <rPh sb="1" eb="3">
      <t>テイイン</t>
    </rPh>
    <rPh sb="4" eb="5">
      <t>メイ</t>
    </rPh>
    <phoneticPr fontId="2"/>
  </si>
  <si>
    <t>ななかまど</t>
    <phoneticPr fontId="2"/>
  </si>
  <si>
    <t>女</t>
    <rPh sb="0" eb="1">
      <t>オンナ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</si>
  <si>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</si>
  <si>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</si>
  <si>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館外</t>
    <rPh sb="0" eb="1">
      <t>カン</t>
    </rPh>
    <rPh sb="1" eb="2">
      <t>ソト</t>
    </rPh>
    <phoneticPr fontId="2"/>
  </si>
  <si>
    <t>う  め</t>
    <phoneticPr fontId="2"/>
  </si>
  <si>
    <t>利用人数</t>
    <rPh sb="0" eb="2">
      <t>リヨウ</t>
    </rPh>
    <rPh sb="2" eb="4">
      <t>ニンズウ</t>
    </rPh>
    <phoneticPr fontId="2"/>
  </si>
  <si>
    <t>男</t>
    <rPh sb="0" eb="1">
      <t>オトコ</t>
    </rPh>
    <phoneticPr fontId="2"/>
  </si>
  <si>
    <t>計</t>
    <rPh sb="0" eb="1">
      <t>ケイ</t>
    </rPh>
    <phoneticPr fontId="2"/>
  </si>
  <si>
    <t>小中学生</t>
    <rPh sb="0" eb="4">
      <t>ショウチュウガクセイ</t>
    </rPh>
    <phoneticPr fontId="2"/>
  </si>
  <si>
    <t>一    般</t>
    <rPh sb="0" eb="1">
      <t>イッ</t>
    </rPh>
    <rPh sb="5" eb="6">
      <t>ハン</t>
    </rPh>
    <phoneticPr fontId="2"/>
  </si>
  <si>
    <t>合    計</t>
    <rPh sb="0" eb="1">
      <t>ゴウ</t>
    </rPh>
    <rPh sb="5" eb="6">
      <t>ケイ</t>
    </rPh>
    <phoneticPr fontId="2"/>
  </si>
  <si>
    <t>区分</t>
    <rPh sb="0" eb="2">
      <t>クブン</t>
    </rPh>
    <phoneticPr fontId="2"/>
  </si>
  <si>
    <t>氏 名</t>
    <rPh sb="0" eb="1">
      <t>シ</t>
    </rPh>
    <rPh sb="2" eb="3">
      <t>メイ</t>
    </rPh>
    <phoneticPr fontId="2"/>
  </si>
  <si>
    <t>住 所</t>
    <rPh sb="0" eb="1">
      <t>ジュウ</t>
    </rPh>
    <rPh sb="2" eb="3">
      <t>ショ</t>
    </rPh>
    <phoneticPr fontId="2"/>
  </si>
  <si>
    <t>代表者</t>
    <rPh sb="0" eb="3">
      <t>ダイヒョウシャ</t>
    </rPh>
    <phoneticPr fontId="2"/>
  </si>
  <si>
    <t>携帯電話</t>
    <rPh sb="0" eb="2">
      <t>ケイタイ</t>
    </rPh>
    <rPh sb="2" eb="4">
      <t>デンワ</t>
    </rPh>
    <phoneticPr fontId="2"/>
  </si>
  <si>
    <t>Ｆ Ａ Ｘ</t>
    <phoneticPr fontId="2"/>
  </si>
  <si>
    <t>自宅TEL.</t>
    <rPh sb="0" eb="2">
      <t>ジタク</t>
    </rPh>
    <phoneticPr fontId="2"/>
  </si>
  <si>
    <t>利用目的</t>
    <rPh sb="0" eb="2">
      <t>リヨウ</t>
    </rPh>
    <rPh sb="2" eb="4">
      <t>モクテキ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</si>
  <si>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</si>
  <si>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申込年月日：</t>
    <rPh sb="0" eb="2">
      <t>モウシコミ</t>
    </rPh>
    <rPh sb="2" eb="5">
      <t>ネンガッピ</t>
    </rPh>
    <phoneticPr fontId="2"/>
  </si>
  <si>
    <t>秋田市太平山自然学習センター活動計画書（一般利用）</t>
    <rPh sb="0" eb="3">
      <t>アキタシ</t>
    </rPh>
    <rPh sb="3" eb="6">
      <t>タイヘイザン</t>
    </rPh>
    <rPh sb="6" eb="8">
      <t>シゼン</t>
    </rPh>
    <rPh sb="8" eb="10">
      <t>ガクシュウ</t>
    </rPh>
    <rPh sb="14" eb="16">
      <t>カツドウ</t>
    </rPh>
    <rPh sb="16" eb="19">
      <t>ケイカクショ</t>
    </rPh>
    <rPh sb="20" eb="22">
      <t>イッパン</t>
    </rPh>
    <rPh sb="22" eb="24">
      <t>リヨウ</t>
    </rPh>
    <phoneticPr fontId="2"/>
  </si>
  <si>
    <t>）</t>
    <phoneticPr fontId="2"/>
  </si>
  <si>
    <t>（</t>
    <phoneticPr fontId="2"/>
  </si>
  <si>
    <t>受付担当</t>
    <rPh sb="0" eb="2">
      <t>ウケツケ</t>
    </rPh>
    <rPh sb="2" eb="4">
      <t>タントウ</t>
    </rPh>
    <phoneticPr fontId="2"/>
  </si>
  <si>
    <t>宿 泊 場 所</t>
    <rPh sb="0" eb="1">
      <t>ヤド</t>
    </rPh>
    <rPh sb="2" eb="3">
      <t>ハク</t>
    </rPh>
    <rPh sb="4" eb="5">
      <t>バ</t>
    </rPh>
    <rPh sb="6" eb="7">
      <t>ショ</t>
    </rPh>
    <phoneticPr fontId="2"/>
  </si>
  <si>
    <t>館 内</t>
    <rPh sb="0" eb="1">
      <t>カン</t>
    </rPh>
    <rPh sb="2" eb="3">
      <t>ウチ</t>
    </rPh>
    <phoneticPr fontId="2"/>
  </si>
  <si>
    <t>時刻</t>
    <rPh sb="0" eb="2">
      <t>ジコク</t>
    </rPh>
    <phoneticPr fontId="2"/>
  </si>
  <si>
    <t>活動内容</t>
    <rPh sb="0" eb="2">
      <t>カツドウ</t>
    </rPh>
    <rPh sb="2" eb="4">
      <t>ナイヨウ</t>
    </rPh>
    <phoneticPr fontId="2"/>
  </si>
  <si>
    <t>活動場所</t>
    <rPh sb="0" eb="2">
      <t>カツドウ</t>
    </rPh>
    <rPh sb="2" eb="4">
      <t>バショ</t>
    </rPh>
    <phoneticPr fontId="2"/>
  </si>
  <si>
    <t>１日目</t>
    <rPh sb="1" eb="2">
      <t>ヒ</t>
    </rPh>
    <rPh sb="2" eb="3">
      <t>メ</t>
    </rPh>
    <phoneticPr fontId="2"/>
  </si>
  <si>
    <t>２日目</t>
    <rPh sb="1" eb="2">
      <t>ヒ</t>
    </rPh>
    <rPh sb="2" eb="3">
      <t>メ</t>
    </rPh>
    <phoneticPr fontId="2"/>
  </si>
  <si>
    <t>午前の活動</t>
    <rPh sb="0" eb="2">
      <t>ゴゼン</t>
    </rPh>
    <rPh sb="3" eb="5">
      <t>カツドウ</t>
    </rPh>
    <phoneticPr fontId="2"/>
  </si>
  <si>
    <t>午後の活動</t>
    <rPh sb="0" eb="2">
      <t>ゴゴ</t>
    </rPh>
    <rPh sb="3" eb="5">
      <t>カツドウ</t>
    </rPh>
    <phoneticPr fontId="2"/>
  </si>
  <si>
    <t>活  動  予  定</t>
    <rPh sb="0" eb="1">
      <t>カツ</t>
    </rPh>
    <rPh sb="3" eb="4">
      <t>ドウ</t>
    </rPh>
    <rPh sb="6" eb="7">
      <t>ヨ</t>
    </rPh>
    <rPh sb="9" eb="10">
      <t>サダム</t>
    </rPh>
    <phoneticPr fontId="2"/>
  </si>
  <si>
    <t>消灯</t>
    <rPh sb="0" eb="2">
      <t>ショウトウ</t>
    </rPh>
    <phoneticPr fontId="2"/>
  </si>
  <si>
    <t>食</t>
    <rPh sb="0" eb="1">
      <t>ショク</t>
    </rPh>
    <phoneticPr fontId="2"/>
  </si>
  <si>
    <t>朝食</t>
    <rPh sb="0" eb="2">
      <t>チョウショク</t>
    </rPh>
    <phoneticPr fontId="2"/>
  </si>
  <si>
    <t>備 考</t>
    <rPh sb="0" eb="1">
      <t>ソナエ</t>
    </rPh>
    <rPh sb="2" eb="3">
      <t>コウ</t>
    </rPh>
    <phoneticPr fontId="2"/>
  </si>
  <si>
    <t>シーツ等</t>
    <rPh sb="3" eb="4">
      <t>トウ</t>
    </rPh>
    <phoneticPr fontId="2"/>
  </si>
  <si>
    <t>職場TEL.</t>
    <rPh sb="0" eb="2">
      <t>ショクバ</t>
    </rPh>
    <phoneticPr fontId="2"/>
  </si>
  <si>
    <t>10名</t>
    <rPh sb="2" eb="3">
      <t>メイ</t>
    </rPh>
    <phoneticPr fontId="2"/>
  </si>
  <si>
    <t>食事等の注文</t>
    <rPh sb="0" eb="2">
      <t>ショクジ</t>
    </rPh>
    <rPh sb="2" eb="3">
      <t>トウ</t>
    </rPh>
    <rPh sb="4" eb="6">
      <t>チュウモン</t>
    </rPh>
    <phoneticPr fontId="2"/>
  </si>
  <si>
    <t>№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</si>
  <si>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</si>
  <si>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</si>
  <si>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氏    名</t>
    <rPh sb="0" eb="1">
      <t>シ</t>
    </rPh>
    <rPh sb="5" eb="6">
      <t>メイ</t>
    </rPh>
    <phoneticPr fontId="2"/>
  </si>
  <si>
    <t>住          所</t>
    <rPh sb="0" eb="1">
      <t>ジュウ</t>
    </rPh>
    <rPh sb="11" eb="12">
      <t>ショ</t>
    </rPh>
    <phoneticPr fontId="2"/>
  </si>
  <si>
    <r>
      <t xml:space="preserve">職  業  等
</t>
    </r>
    <r>
      <rPr>
        <sz val="8"/>
        <color theme="1"/>
        <rFont val="ＭＳ ゴシック"/>
        <family val="3"/>
        <charset val="128"/>
      </rPr>
      <t>(勤務先・学校名)</t>
    </r>
    <rPh sb="0" eb="1">
      <t>ショク</t>
    </rPh>
    <rPh sb="3" eb="4">
      <t>ギョウ</t>
    </rPh>
    <rPh sb="6" eb="7">
      <t>トウ</t>
    </rPh>
    <rPh sb="9" eb="12">
      <t>キンムサキ</t>
    </rPh>
    <rPh sb="13" eb="15">
      <t>ガッコウ</t>
    </rPh>
    <rPh sb="15" eb="16">
      <t>メイ</t>
    </rPh>
    <phoneticPr fontId="2"/>
  </si>
  <si>
    <r>
      <t xml:space="preserve">備    考
</t>
    </r>
    <r>
      <rPr>
        <sz val="8"/>
        <color theme="1"/>
        <rFont val="ＭＳ ゴシック"/>
        <family val="3"/>
        <charset val="128"/>
      </rPr>
      <t>(国籍・旅券番号)</t>
    </r>
    <rPh sb="0" eb="1">
      <t>ソナエ</t>
    </rPh>
    <rPh sb="5" eb="6">
      <t>コウ</t>
    </rPh>
    <rPh sb="8" eb="10">
      <t>コクセキ</t>
    </rPh>
    <rPh sb="11" eb="13">
      <t>リョケン</t>
    </rPh>
    <rPh sb="13" eb="15">
      <t>バンゴウ</t>
    </rPh>
    <phoneticPr fontId="2"/>
  </si>
  <si>
    <t>昼 食</t>
    <rPh sb="0" eb="1">
      <t>ヒル</t>
    </rPh>
    <rPh sb="2" eb="3">
      <t>ショク</t>
    </rPh>
    <phoneticPr fontId="2"/>
  </si>
  <si>
    <t>夕 食</t>
    <rPh sb="0" eb="1">
      <t>ユウ</t>
    </rPh>
    <rPh sb="2" eb="3">
      <t>ショク</t>
    </rPh>
    <phoneticPr fontId="2"/>
  </si>
  <si>
    <t>宿 泊</t>
    <rPh sb="0" eb="1">
      <t>ヤド</t>
    </rPh>
    <rPh sb="2" eb="3">
      <t>トマリ</t>
    </rPh>
    <phoneticPr fontId="2"/>
  </si>
  <si>
    <t>日帰り</t>
    <rPh sb="0" eb="2">
      <t>ヒガエ</t>
    </rPh>
    <phoneticPr fontId="2"/>
  </si>
  <si>
    <t>朝 食</t>
    <rPh sb="0" eb="1">
      <t>アサ</t>
    </rPh>
    <rPh sb="2" eb="3">
      <t>ショク</t>
    </rPh>
    <phoneticPr fontId="2"/>
  </si>
  <si>
    <t>※</t>
    <phoneticPr fontId="2"/>
  </si>
  <si>
    <t>この名簿は、旅館業法第６条の規定に基づき、宿泊者から記載していただくものです。</t>
    <rPh sb="2" eb="4">
      <t>メイボ</t>
    </rPh>
    <rPh sb="6" eb="10">
      <t>リョカンギョウホウ</t>
    </rPh>
    <rPh sb="10" eb="11">
      <t>ダイ</t>
    </rPh>
    <rPh sb="12" eb="13">
      <t>ジョウ</t>
    </rPh>
    <rPh sb="14" eb="16">
      <t>キテイ</t>
    </rPh>
    <rPh sb="17" eb="18">
      <t>モト</t>
    </rPh>
    <rPh sb="21" eb="23">
      <t>シュクハク</t>
    </rPh>
    <rPh sb="23" eb="24">
      <t>シャ</t>
    </rPh>
    <rPh sb="26" eb="28">
      <t>キサイ</t>
    </rPh>
    <phoneticPr fontId="2"/>
  </si>
  <si>
    <t>外国人の場合は、備考欄に国籍・旅券番号(旅券の写し添付)を記入してください。</t>
    <rPh sb="0" eb="2">
      <t>ガイコク</t>
    </rPh>
    <rPh sb="2" eb="3">
      <t>ジン</t>
    </rPh>
    <rPh sb="4" eb="6">
      <t>バアイ</t>
    </rPh>
    <rPh sb="8" eb="10">
      <t>ビコウ</t>
    </rPh>
    <rPh sb="10" eb="11">
      <t>ラン</t>
    </rPh>
    <rPh sb="12" eb="14">
      <t>コクセキ</t>
    </rPh>
    <rPh sb="15" eb="17">
      <t>リョケン</t>
    </rPh>
    <rPh sb="17" eb="19">
      <t>バンゴウ</t>
    </rPh>
    <rPh sb="20" eb="22">
      <t>リョケン</t>
    </rPh>
    <rPh sb="23" eb="24">
      <t>ウツ</t>
    </rPh>
    <rPh sb="25" eb="27">
      <t>テンプ</t>
    </rPh>
    <rPh sb="29" eb="31">
      <t>キニュウ</t>
    </rPh>
    <phoneticPr fontId="2"/>
  </si>
  <si>
    <t>秋田市太平山自然学習センター宿泊者名簿（一般利用）</t>
    <rPh sb="0" eb="1">
      <t>アキ</t>
    </rPh>
    <rPh sb="1" eb="2">
      <t>タ</t>
    </rPh>
    <rPh sb="2" eb="3">
      <t>シ</t>
    </rPh>
    <rPh sb="3" eb="4">
      <t>フトシ</t>
    </rPh>
    <rPh sb="4" eb="5">
      <t>ヒラ</t>
    </rPh>
    <rPh sb="5" eb="6">
      <t>ヤマ</t>
    </rPh>
    <rPh sb="6" eb="7">
      <t>ジ</t>
    </rPh>
    <rPh sb="7" eb="8">
      <t>ゼン</t>
    </rPh>
    <rPh sb="8" eb="9">
      <t>ガク</t>
    </rPh>
    <rPh sb="9" eb="10">
      <t>ナライ</t>
    </rPh>
    <rPh sb="14" eb="15">
      <t>ヤド</t>
    </rPh>
    <rPh sb="15" eb="16">
      <t>ハク</t>
    </rPh>
    <rPh sb="16" eb="17">
      <t>シャ</t>
    </rPh>
    <rPh sb="17" eb="18">
      <t>メイ</t>
    </rPh>
    <rPh sb="18" eb="19">
      <t>ボ</t>
    </rPh>
    <rPh sb="20" eb="22">
      <t>イッパン</t>
    </rPh>
    <rPh sb="22" eb="24">
      <t>リヨウ</t>
    </rPh>
    <phoneticPr fontId="2"/>
  </si>
  <si>
    <t>使用場所</t>
    <rPh sb="0" eb="2">
      <t>シヨウ</t>
    </rPh>
    <rPh sb="2" eb="4">
      <t>バショ</t>
    </rPh>
    <phoneticPr fontId="2"/>
  </si>
  <si>
    <t>備    考</t>
    <rPh sb="0" eb="1">
      <t>ソナエ</t>
    </rPh>
    <rPh sb="5" eb="6">
      <t>コウ</t>
    </rPh>
    <phoneticPr fontId="2"/>
  </si>
  <si>
    <t>使用日</t>
    <rPh sb="0" eb="2">
      <t>シヨウ</t>
    </rPh>
    <rPh sb="2" eb="3">
      <t>ビ</t>
    </rPh>
    <phoneticPr fontId="2"/>
  </si>
  <si>
    <t>設備・用具名等</t>
    <rPh sb="0" eb="2">
      <t>セツビ</t>
    </rPh>
    <rPh sb="3" eb="5">
      <t>ヨウグ</t>
    </rPh>
    <rPh sb="5" eb="6">
      <t>メイ</t>
    </rPh>
    <rPh sb="6" eb="7">
      <t>トウ</t>
    </rPh>
    <phoneticPr fontId="2"/>
  </si>
  <si>
    <t>秋田市太平山自然学習センター用具貸出票（一般利用）</t>
    <rPh sb="0" eb="3">
      <t>アキタシ</t>
    </rPh>
    <rPh sb="3" eb="6">
      <t>タイヘイザン</t>
    </rPh>
    <rPh sb="6" eb="8">
      <t>シゼン</t>
    </rPh>
    <rPh sb="8" eb="10">
      <t>ガクシュウ</t>
    </rPh>
    <rPh sb="14" eb="16">
      <t>ヨウグ</t>
    </rPh>
    <rPh sb="16" eb="18">
      <t>カシダシ</t>
    </rPh>
    <rPh sb="18" eb="19">
      <t>ヒョウ</t>
    </rPh>
    <rPh sb="20" eb="22">
      <t>イッパン</t>
    </rPh>
    <rPh sb="22" eb="24">
      <t>リヨウ</t>
    </rPh>
    <phoneticPr fontId="2"/>
  </si>
  <si>
    <t>(例)野外炊飯</t>
    <rPh sb="1" eb="2">
      <t>レイ</t>
    </rPh>
    <rPh sb="3" eb="5">
      <t>ヤガイ</t>
    </rPh>
    <rPh sb="5" eb="7">
      <t>スイハン</t>
    </rPh>
    <phoneticPr fontId="2"/>
  </si>
  <si>
    <t>炊事棟</t>
    <rPh sb="0" eb="2">
      <t>スイジ</t>
    </rPh>
    <rPh sb="2" eb="3">
      <t>トウ</t>
    </rPh>
    <phoneticPr fontId="2"/>
  </si>
  <si>
    <t>カセットコンロ</t>
    <phoneticPr fontId="2"/>
  </si>
  <si>
    <t>Ａ棟：10、Ｂ棟：10</t>
    <rPh sb="1" eb="2">
      <t>トウ</t>
    </rPh>
    <rPh sb="7" eb="8">
      <t>トウ</t>
    </rPh>
    <phoneticPr fontId="2"/>
  </si>
  <si>
    <t>数 量</t>
    <rPh sb="0" eb="1">
      <t>カズ</t>
    </rPh>
    <rPh sb="2" eb="3">
      <t>リョウ</t>
    </rPh>
    <phoneticPr fontId="2"/>
  </si>
  <si>
    <t>ステンレス中鍋</t>
    <rPh sb="5" eb="6">
      <t>チュウ</t>
    </rPh>
    <rPh sb="6" eb="7">
      <t>ナベ</t>
    </rPh>
    <phoneticPr fontId="2"/>
  </si>
  <si>
    <t>※ 貸出希望用具を記入し、事前に提出をしてください。</t>
    <rPh sb="2" eb="4">
      <t>カシダシ</t>
    </rPh>
    <rPh sb="4" eb="6">
      <t>キボウ</t>
    </rPh>
    <rPh sb="6" eb="8">
      <t>ヨウグ</t>
    </rPh>
    <rPh sb="9" eb="11">
      <t>キニュウ</t>
    </rPh>
    <rPh sb="13" eb="15">
      <t>ジゼン</t>
    </rPh>
    <rPh sb="16" eb="18">
      <t>テイシュツ</t>
    </rPh>
    <phoneticPr fontId="2"/>
  </si>
  <si>
    <t>担当者名</t>
    <rPh sb="0" eb="3">
      <t>タントウシャ</t>
    </rPh>
    <rPh sb="3" eb="4">
      <t>メイ</t>
    </rPh>
    <phoneticPr fontId="2"/>
  </si>
  <si>
    <t>食事場所</t>
    <rPh sb="0" eb="2">
      <t>ショクジ</t>
    </rPh>
    <rPh sb="2" eb="4">
      <t>バショ</t>
    </rPh>
    <phoneticPr fontId="2"/>
  </si>
  <si>
    <t>1日目昼食</t>
    <rPh sb="1" eb="2">
      <t>ニチ</t>
    </rPh>
    <rPh sb="2" eb="3">
      <t>メ</t>
    </rPh>
    <rPh sb="3" eb="5">
      <t>チュウショク</t>
    </rPh>
    <phoneticPr fontId="2"/>
  </si>
  <si>
    <t>1日目夕食</t>
    <rPh sb="1" eb="2">
      <t>ニチ</t>
    </rPh>
    <rPh sb="2" eb="3">
      <t>メ</t>
    </rPh>
    <rPh sb="3" eb="5">
      <t>ユウショク</t>
    </rPh>
    <phoneticPr fontId="2"/>
  </si>
  <si>
    <t>時    分</t>
    <rPh sb="0" eb="1">
      <t>ジ</t>
    </rPh>
    <rPh sb="5" eb="6">
      <t>フン</t>
    </rPh>
    <phoneticPr fontId="2"/>
  </si>
  <si>
    <t>×</t>
    <phoneticPr fontId="2"/>
  </si>
  <si>
    <t>単  価</t>
    <rPh sb="0" eb="1">
      <t>タン</t>
    </rPh>
    <rPh sb="3" eb="4">
      <t>アタイ</t>
    </rPh>
    <phoneticPr fontId="2"/>
  </si>
  <si>
    <t>注文数</t>
    <rPh sb="0" eb="3">
      <t>チュウモンスウ</t>
    </rPh>
    <phoneticPr fontId="2"/>
  </si>
  <si>
    <t>合      計</t>
    <rPh sb="0" eb="1">
      <t>ゴウ</t>
    </rPh>
    <rPh sb="7" eb="8">
      <t>ケイ</t>
    </rPh>
    <phoneticPr fontId="2"/>
  </si>
  <si>
    <t>金    額</t>
    <rPh sb="0" eb="1">
      <t>キン</t>
    </rPh>
    <rPh sb="5" eb="6">
      <t>ガク</t>
    </rPh>
    <phoneticPr fontId="2"/>
  </si>
  <si>
    <t>※ 注文数等に変更があった場合は、訂正版を提出してください。</t>
    <rPh sb="2" eb="5">
      <t>チュウモンスウ</t>
    </rPh>
    <rPh sb="5" eb="6">
      <t>トウ</t>
    </rPh>
    <rPh sb="7" eb="9">
      <t>ヘンコウ</t>
    </rPh>
    <rPh sb="13" eb="15">
      <t>バアイ</t>
    </rPh>
    <rPh sb="17" eb="19">
      <t>テイセイ</t>
    </rPh>
    <rPh sb="19" eb="20">
      <t>バン</t>
    </rPh>
    <rPh sb="21" eb="23">
      <t>テイシュツ</t>
    </rPh>
    <phoneticPr fontId="2"/>
  </si>
  <si>
    <t>担当者</t>
    <rPh sb="0" eb="3">
      <t>タントウシャ</t>
    </rPh>
    <phoneticPr fontId="2"/>
  </si>
  <si>
    <r>
      <t>秋田市太平山自然学習センター食事等注文票</t>
    </r>
    <r>
      <rPr>
        <b/>
        <sz val="12"/>
        <color theme="1"/>
        <rFont val="ＭＳ ゴシック"/>
        <family val="3"/>
        <charset val="128"/>
      </rPr>
      <t>(一般利用)</t>
    </r>
    <rPh sb="0" eb="3">
      <t>アキタシ</t>
    </rPh>
    <rPh sb="3" eb="6">
      <t>タイヘイザン</t>
    </rPh>
    <rPh sb="6" eb="8">
      <t>シゼン</t>
    </rPh>
    <rPh sb="8" eb="10">
      <t>ガクシュウ</t>
    </rPh>
    <rPh sb="14" eb="17">
      <t>ショクジトウ</t>
    </rPh>
    <rPh sb="17" eb="19">
      <t>チュウモン</t>
    </rPh>
    <rPh sb="19" eb="20">
      <t>ヒョウ</t>
    </rPh>
    <rPh sb="21" eb="23">
      <t>イッパン</t>
    </rPh>
    <rPh sb="23" eb="25">
      <t>リヨウ</t>
    </rPh>
    <phoneticPr fontId="2"/>
  </si>
  <si>
    <t>担 当 者</t>
    <rPh sb="0" eb="1">
      <t>タン</t>
    </rPh>
    <rPh sb="2" eb="3">
      <t>トウ</t>
    </rPh>
    <rPh sb="4" eb="5">
      <t>シャ</t>
    </rPh>
    <phoneticPr fontId="2"/>
  </si>
  <si>
    <t>提 出 日</t>
    <rPh sb="0" eb="1">
      <t>ツツミ</t>
    </rPh>
    <rPh sb="2" eb="3">
      <t>デ</t>
    </rPh>
    <rPh sb="4" eb="5">
      <t>ヒ</t>
    </rPh>
    <phoneticPr fontId="2"/>
  </si>
  <si>
    <t>使用日時</t>
    <rPh sb="0" eb="2">
      <t>シヨウ</t>
    </rPh>
    <rPh sb="2" eb="4">
      <t>ニチジ</t>
    </rPh>
    <phoneticPr fontId="2"/>
  </si>
  <si>
    <t>使用年月日</t>
    <rPh sb="0" eb="2">
      <t>シヨウ</t>
    </rPh>
    <rPh sb="2" eb="5">
      <t>ネンガッピ</t>
    </rPh>
    <phoneticPr fontId="2"/>
  </si>
  <si>
    <t>団  体  名</t>
    <rPh sb="0" eb="1">
      <t>ダン</t>
    </rPh>
    <rPh sb="3" eb="4">
      <t>カラダ</t>
    </rPh>
    <rPh sb="6" eb="7">
      <t>メイ</t>
    </rPh>
    <phoneticPr fontId="2"/>
  </si>
  <si>
    <t>×</t>
    <phoneticPr fontId="2"/>
  </si>
  <si>
    <t>＝</t>
    <phoneticPr fontId="2"/>
  </si>
  <si>
    <t>宿 泊 者</t>
    <rPh sb="0" eb="1">
      <t>ヤド</t>
    </rPh>
    <rPh sb="2" eb="3">
      <t>ハク</t>
    </rPh>
    <rPh sb="4" eb="5">
      <t>シャ</t>
    </rPh>
    <phoneticPr fontId="2"/>
  </si>
  <si>
    <t>日帰り者</t>
    <rPh sb="0" eb="2">
      <t>ヒガエ</t>
    </rPh>
    <rPh sb="3" eb="4">
      <t>シャ</t>
    </rPh>
    <phoneticPr fontId="2"/>
  </si>
  <si>
    <t>宿泊室</t>
    <rPh sb="0" eb="3">
      <t>シュクハクシツ</t>
    </rPh>
    <phoneticPr fontId="2"/>
  </si>
  <si>
    <t>テント
サイト</t>
    <phoneticPr fontId="2"/>
  </si>
  <si>
    <t>宿泊使用</t>
    <rPh sb="0" eb="2">
      <t>シュクハク</t>
    </rPh>
    <rPh sb="2" eb="4">
      <t>シヨウ</t>
    </rPh>
    <phoneticPr fontId="2"/>
  </si>
  <si>
    <t>日帰り使用</t>
    <rPh sb="0" eb="2">
      <t>ヒガエ</t>
    </rPh>
    <rPh sb="3" eb="5">
      <t>シヨウ</t>
    </rPh>
    <phoneticPr fontId="2"/>
  </si>
  <si>
    <t>研修スペース</t>
    <rPh sb="0" eb="2">
      <t>ケンシュウ</t>
    </rPh>
    <phoneticPr fontId="2"/>
  </si>
  <si>
    <t>食    堂</t>
    <rPh sb="0" eb="1">
      <t>ショク</t>
    </rPh>
    <rPh sb="5" eb="6">
      <t>ドウ</t>
    </rPh>
    <phoneticPr fontId="2"/>
  </si>
  <si>
    <t>大屋根広場</t>
    <rPh sb="0" eb="1">
      <t>オオ</t>
    </rPh>
    <rPh sb="1" eb="3">
      <t>ヤネ</t>
    </rPh>
    <rPh sb="3" eb="5">
      <t>ヒロバ</t>
    </rPh>
    <phoneticPr fontId="2"/>
  </si>
  <si>
    <t>ワークショップ</t>
    <phoneticPr fontId="2"/>
  </si>
  <si>
    <t>宿 泊 室（４･11･12人部屋）</t>
    <rPh sb="0" eb="1">
      <t>ヤド</t>
    </rPh>
    <rPh sb="2" eb="3">
      <t>ハク</t>
    </rPh>
    <rPh sb="4" eb="5">
      <t>シツ</t>
    </rPh>
    <rPh sb="13" eb="14">
      <t>ニン</t>
    </rPh>
    <rPh sb="14" eb="16">
      <t>ヘヤ</t>
    </rPh>
    <phoneticPr fontId="2"/>
  </si>
  <si>
    <t>宿 泊 室（18人部屋）</t>
    <rPh sb="0" eb="1">
      <t>ヤド</t>
    </rPh>
    <rPh sb="2" eb="3">
      <t>ハク</t>
    </rPh>
    <rPh sb="4" eb="5">
      <t>シツ</t>
    </rPh>
    <rPh sb="8" eb="9">
      <t>ニン</t>
    </rPh>
    <rPh sb="9" eb="11">
      <t>ベヤ</t>
    </rPh>
    <phoneticPr fontId="2"/>
  </si>
  <si>
    <t>秋田市太平山自然学習センター使用料試算表</t>
    <rPh sb="0" eb="3">
      <t>アキタシ</t>
    </rPh>
    <rPh sb="3" eb="6">
      <t>タイヘイザン</t>
    </rPh>
    <rPh sb="6" eb="8">
      <t>シゼン</t>
    </rPh>
    <rPh sb="8" eb="10">
      <t>ガクシュウ</t>
    </rPh>
    <rPh sb="14" eb="16">
      <t>シヨウ</t>
    </rPh>
    <rPh sb="16" eb="17">
      <t>リョウ</t>
    </rPh>
    <rPh sb="17" eb="20">
      <t>シサンヒョウ</t>
    </rPh>
    <phoneticPr fontId="2"/>
  </si>
  <si>
    <t>〔使用料内訳〕</t>
    <rPh sb="1" eb="3">
      <t>シヨウ</t>
    </rPh>
    <rPh sb="3" eb="4">
      <t>リョウ</t>
    </rPh>
    <rPh sb="4" eb="6">
      <t>ウチワケ</t>
    </rPh>
    <phoneticPr fontId="2"/>
  </si>
  <si>
    <t>団体名</t>
    <rPh sb="0" eb="2">
      <t>ダンタイ</t>
    </rPh>
    <rPh sb="2" eb="3">
      <t>メイ</t>
    </rPh>
    <phoneticPr fontId="2"/>
  </si>
  <si>
    <t>代表者氏名</t>
    <rPh sb="0" eb="3">
      <t>ダイヒョウシャ</t>
    </rPh>
    <rPh sb="3" eb="5">
      <t>シメイ</t>
    </rPh>
    <phoneticPr fontId="2"/>
  </si>
  <si>
    <t>代表者住所</t>
    <rPh sb="0" eb="3">
      <t>ダイヒョウシャ</t>
    </rPh>
    <rPh sb="3" eb="5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</si>
  <si>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</si>
  <si>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使用年月日</t>
    <rPh sb="0" eb="2">
      <t>シヨウ</t>
    </rPh>
    <rPh sb="2" eb="5">
      <t>ネンガッピ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</si>
  <si>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</si>
  <si>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</si>
  <si>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</si>
  <si>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使用者数</t>
    <rPh sb="0" eb="3">
      <t>シヨウシャ</t>
    </rPh>
    <rPh sb="3" eb="4">
      <t>スウ</t>
    </rPh>
    <phoneticPr fontId="2"/>
  </si>
  <si>
    <t>区        分</t>
    <rPh sb="0" eb="1">
      <t>ク</t>
    </rPh>
    <rPh sb="9" eb="10">
      <t>ブン</t>
    </rPh>
    <phoneticPr fontId="2"/>
  </si>
  <si>
    <t>小中学生</t>
    <rPh sb="0" eb="4">
      <t>ショウチュウガクセイ</t>
    </rPh>
    <phoneticPr fontId="2"/>
  </si>
  <si>
    <t>一    般</t>
    <rPh sb="0" eb="1">
      <t>イッ</t>
    </rPh>
    <rPh sb="5" eb="6">
      <t>ハン</t>
    </rPh>
    <phoneticPr fontId="2"/>
  </si>
  <si>
    <t>合    計</t>
    <rPh sb="0" eb="1">
      <t>ゴウ</t>
    </rPh>
    <rPh sb="5" eb="6">
      <t>ケイ</t>
    </rPh>
    <phoneticPr fontId="2"/>
  </si>
  <si>
    <t>積    算    内    訳</t>
    <rPh sb="0" eb="1">
      <t>セキ</t>
    </rPh>
    <rPh sb="5" eb="6">
      <t>サン</t>
    </rPh>
    <rPh sb="10" eb="11">
      <t>ウチ</t>
    </rPh>
    <rPh sb="15" eb="16">
      <t>ヤク</t>
    </rPh>
    <phoneticPr fontId="2"/>
  </si>
  <si>
    <t>太平山自然学習センター</t>
    <rPh sb="0" eb="3">
      <t>タイヘイザン</t>
    </rPh>
    <rPh sb="3" eb="5">
      <t>シゼン</t>
    </rPh>
    <rPh sb="5" eb="7">
      <t>ガクシュウ</t>
    </rPh>
    <phoneticPr fontId="2"/>
  </si>
  <si>
    <t>備        考</t>
    <rPh sb="0" eb="1">
      <t>ソナエ</t>
    </rPh>
    <rPh sb="9" eb="10">
      <t>コウ</t>
    </rPh>
    <phoneticPr fontId="2"/>
  </si>
  <si>
    <t>＝</t>
    <phoneticPr fontId="2"/>
  </si>
  <si>
    <t>＝</t>
    <phoneticPr fontId="2"/>
  </si>
  <si>
    <t>×</t>
    <phoneticPr fontId="2"/>
  </si>
  <si>
    <t>薪</t>
    <rPh sb="0" eb="1">
      <t>マキ</t>
    </rPh>
    <phoneticPr fontId="2"/>
  </si>
  <si>
    <t>手洗い</t>
    <rPh sb="0" eb="2">
      <t>テアラ</t>
    </rPh>
    <phoneticPr fontId="2"/>
  </si>
  <si>
    <t>浴室前廊下</t>
    <rPh sb="0" eb="2">
      <t>ヨクシツ</t>
    </rPh>
    <rPh sb="2" eb="3">
      <t>マエ</t>
    </rPh>
    <rPh sb="3" eb="5">
      <t>ロウカ</t>
    </rPh>
    <phoneticPr fontId="2"/>
  </si>
  <si>
    <t>提出日</t>
    <rPh sb="0" eb="2">
      <t>テイシュツ</t>
    </rPh>
    <rPh sb="2" eb="3">
      <t>ビ</t>
    </rPh>
    <phoneticPr fontId="2"/>
  </si>
  <si>
    <t>研修スペースへ</t>
    <rPh sb="0" eb="2">
      <t>ケンシュウ</t>
    </rPh>
    <phoneticPr fontId="2"/>
  </si>
  <si>
    <t>表記例</t>
    <rPh sb="0" eb="2">
      <t>ヒョウキ</t>
    </rPh>
    <rPh sb="2" eb="3">
      <t>レイ</t>
    </rPh>
    <phoneticPr fontId="2"/>
  </si>
  <si>
    <t>トーチ用角棒</t>
    <rPh sb="3" eb="4">
      <t>ヨウ</t>
    </rPh>
    <rPh sb="4" eb="5">
      <t>カク</t>
    </rPh>
    <rPh sb="5" eb="6">
      <t>ボウ</t>
    </rPh>
    <phoneticPr fontId="2"/>
  </si>
  <si>
    <t>平        板</t>
    <rPh sb="0" eb="1">
      <t>タイ</t>
    </rPh>
    <rPh sb="9" eb="10">
      <t>イタ</t>
    </rPh>
    <phoneticPr fontId="2"/>
  </si>
  <si>
    <t>炊 事 棟（Ａ・Ｂ）</t>
    <rPh sb="0" eb="1">
      <t>スイ</t>
    </rPh>
    <rPh sb="2" eb="3">
      <t>コト</t>
    </rPh>
    <rPh sb="4" eb="5">
      <t>トウ</t>
    </rPh>
    <phoneticPr fontId="2"/>
  </si>
  <si>
    <t>トーチ棒（完成品）</t>
    <rPh sb="3" eb="4">
      <t>ボウ</t>
    </rPh>
    <rPh sb="5" eb="8">
      <t>カンセイヒン</t>
    </rPh>
    <phoneticPr fontId="2"/>
  </si>
  <si>
    <t>連絡先</t>
    <rPh sb="0" eb="3">
      <t>レンラクサキ</t>
    </rPh>
    <phoneticPr fontId="2"/>
  </si>
  <si>
    <t>FAX:018-827-2173</t>
    <phoneticPr fontId="2"/>
  </si>
  <si>
    <t>TEL:018-827-2171</t>
    <phoneticPr fontId="2"/>
  </si>
  <si>
    <t>E-mail:ro-edoo@city.akita.lg.jp</t>
    <phoneticPr fontId="2"/>
  </si>
  <si>
    <t>浴　　室</t>
    <rPh sb="0" eb="1">
      <t>ヨク</t>
    </rPh>
    <rPh sb="3" eb="4">
      <t>シツ</t>
    </rPh>
    <phoneticPr fontId="2"/>
  </si>
  <si>
    <t>※各テーブルの利用人数を記入して提出をお願いします。
直接テーブルに人数をお書きください。   （ ６人以内 ）</t>
    <rPh sb="1" eb="2">
      <t>カク</t>
    </rPh>
    <rPh sb="7" eb="9">
      <t>リヨウ</t>
    </rPh>
    <rPh sb="9" eb="11">
      <t>ニンズウ</t>
    </rPh>
    <rPh sb="12" eb="14">
      <t>キニュウ</t>
    </rPh>
    <rPh sb="16" eb="18">
      <t>テイシュツ</t>
    </rPh>
    <rPh sb="20" eb="21">
      <t>ネガ</t>
    </rPh>
    <rPh sb="27" eb="29">
      <t>チョクセツ</t>
    </rPh>
    <rPh sb="34" eb="36">
      <t>ニンズウ</t>
    </rPh>
    <rPh sb="38" eb="39">
      <t>カ</t>
    </rPh>
    <rPh sb="51" eb="52">
      <t>ニン</t>
    </rPh>
    <rPh sb="52" eb="54">
      <t>イナイ</t>
    </rPh>
    <phoneticPr fontId="2"/>
  </si>
  <si>
    <t>常設テーブル： ２９脚×６人＝１７４人分</t>
    <rPh sb="0" eb="2">
      <t>ジョウセツ</t>
    </rPh>
    <rPh sb="10" eb="11">
      <t>キャク</t>
    </rPh>
    <rPh sb="13" eb="14">
      <t>ニン</t>
    </rPh>
    <rPh sb="18" eb="19">
      <t>ニン</t>
    </rPh>
    <rPh sb="19" eb="20">
      <t>ブン</t>
    </rPh>
    <phoneticPr fontId="2"/>
  </si>
  <si>
    <t>総合案内所</t>
    <rPh sb="0" eb="2">
      <t>ソウゴウ</t>
    </rPh>
    <rPh sb="2" eb="5">
      <t>アンナイジョ</t>
    </rPh>
    <phoneticPr fontId="2"/>
  </si>
  <si>
    <t>〔基本食〕</t>
    <rPh sb="1" eb="3">
      <t>キホン</t>
    </rPh>
    <rPh sb="3" eb="4">
      <t>ショク</t>
    </rPh>
    <phoneticPr fontId="2"/>
  </si>
  <si>
    <t>基本食</t>
    <rPh sb="0" eb="3">
      <t>キホンショク</t>
    </rPh>
    <phoneticPr fontId="2"/>
  </si>
  <si>
    <t>未就学児</t>
    <rPh sb="0" eb="4">
      <t>ミシュウガクジ</t>
    </rPh>
    <phoneticPr fontId="2"/>
  </si>
  <si>
    <t>小学生</t>
    <rPh sb="0" eb="3">
      <t>ショウガクセイ</t>
    </rPh>
    <phoneticPr fontId="2"/>
  </si>
  <si>
    <t>中学生以上</t>
    <rPh sb="0" eb="5">
      <t>チュウガクセイイジョウ</t>
    </rPh>
    <phoneticPr fontId="2"/>
  </si>
  <si>
    <t>２日目朝食</t>
    <rPh sb="1" eb="2">
      <t>ニチ</t>
    </rPh>
    <rPh sb="2" eb="3">
      <t>メ</t>
    </rPh>
    <rPh sb="3" eb="5">
      <t>チョウショク</t>
    </rPh>
    <phoneticPr fontId="2"/>
  </si>
  <si>
    <t>２日目昼食</t>
    <rPh sb="1" eb="2">
      <t>ニチ</t>
    </rPh>
    <rPh sb="2" eb="3">
      <t>メ</t>
    </rPh>
    <rPh sb="3" eb="5">
      <t>チュウショク</t>
    </rPh>
    <phoneticPr fontId="2"/>
  </si>
  <si>
    <t>希望メニュー</t>
    <rPh sb="0" eb="2">
      <t>キボウ</t>
    </rPh>
    <phoneticPr fontId="2"/>
  </si>
  <si>
    <t>ご飯コーナー</t>
    <rPh sb="1" eb="2">
      <t>ハン</t>
    </rPh>
    <phoneticPr fontId="2"/>
  </si>
  <si>
    <t>みそ汁用
給湯スペース</t>
    <rPh sb="2" eb="3">
      <t>シル</t>
    </rPh>
    <rPh sb="3" eb="4">
      <t>ヨウ</t>
    </rPh>
    <rPh sb="5" eb="7">
      <t>キュウトウ</t>
    </rPh>
    <phoneticPr fontId="2"/>
  </si>
  <si>
    <t>片付けコーナー</t>
    <rPh sb="0" eb="2">
      <t>カタヅ</t>
    </rPh>
    <phoneticPr fontId="2"/>
  </si>
  <si>
    <t>追加テーブル：   ８脚×６人＝  ４８人分追加可能</t>
    <rPh sb="0" eb="2">
      <t>ツイカ</t>
    </rPh>
    <rPh sb="11" eb="12">
      <t>キャク</t>
    </rPh>
    <rPh sb="14" eb="15">
      <t>ニン</t>
    </rPh>
    <rPh sb="20" eb="22">
      <t>ニンブン</t>
    </rPh>
    <rPh sb="22" eb="24">
      <t>ツイカ</t>
    </rPh>
    <rPh sb="24" eb="26">
      <t>カノウ</t>
    </rPh>
    <phoneticPr fontId="2"/>
  </si>
  <si>
    <t>追加テーブル使用で最大利用可能人数 ２２２人</t>
    <rPh sb="0" eb="2">
      <t>ツイカ</t>
    </rPh>
    <rPh sb="6" eb="8">
      <t>シヨウ</t>
    </rPh>
    <rPh sb="9" eb="11">
      <t>サイダイ</t>
    </rPh>
    <rPh sb="11" eb="13">
      <t>リヨウ</t>
    </rPh>
    <rPh sb="13" eb="15">
      <t>カノウ</t>
    </rPh>
    <rPh sb="15" eb="17">
      <t>ニンズウ</t>
    </rPh>
    <rPh sb="21" eb="22">
      <t>ニン</t>
    </rPh>
    <phoneticPr fontId="2"/>
  </si>
  <si>
    <t>☆この用紙を食事等注文票と一緒に提出してください。</t>
    <rPh sb="3" eb="5">
      <t>ヨウシ</t>
    </rPh>
    <rPh sb="6" eb="9">
      <t>ショクジトウ</t>
    </rPh>
    <rPh sb="9" eb="12">
      <t>チュウモンヒョウ</t>
    </rPh>
    <rPh sb="13" eb="15">
      <t>イッショ</t>
    </rPh>
    <rPh sb="16" eb="18">
      <t>テイシュツ</t>
    </rPh>
    <phoneticPr fontId="2"/>
  </si>
  <si>
    <t>夕食</t>
    <rPh sb="0" eb="2">
      <t>ユウショク</t>
    </rPh>
    <phoneticPr fontId="2"/>
  </si>
  <si>
    <t>人利用</t>
    <rPh sb="0" eb="1">
      <t>ニン</t>
    </rPh>
    <rPh sb="1" eb="3">
      <t>リヨウ</t>
    </rPh>
    <phoneticPr fontId="2"/>
  </si>
  <si>
    <t>追加テーブル</t>
    <rPh sb="0" eb="2">
      <t>ツイカ</t>
    </rPh>
    <phoneticPr fontId="2"/>
  </si>
  <si>
    <t>有・無</t>
    <rPh sb="0" eb="1">
      <t>タモツ</t>
    </rPh>
    <rPh sb="2" eb="3">
      <t>ム</t>
    </rPh>
    <phoneticPr fontId="2"/>
  </si>
  <si>
    <t>食事提供業者</t>
    <rPh sb="0" eb="2">
      <t>ショクジ</t>
    </rPh>
    <rPh sb="2" eb="4">
      <t>テイキョウ</t>
    </rPh>
    <rPh sb="4" eb="6">
      <t>ギョウシャ</t>
    </rPh>
    <phoneticPr fontId="2"/>
  </si>
  <si>
    <t>　</t>
    <phoneticPr fontId="2"/>
  </si>
  <si>
    <t>昼食</t>
    <rPh sb="0" eb="2">
      <t>チュウショク</t>
    </rPh>
    <phoneticPr fontId="2"/>
  </si>
  <si>
    <t>未就学児</t>
    <rPh sb="0" eb="4">
      <t>ミシュウガクジ</t>
    </rPh>
    <phoneticPr fontId="2"/>
  </si>
  <si>
    <t>小学生</t>
    <rPh sb="0" eb="3">
      <t>ショウガクセイ</t>
    </rPh>
    <phoneticPr fontId="2"/>
  </si>
  <si>
    <t>中学生以上</t>
    <rPh sb="0" eb="3">
      <t>チュウガクセイ</t>
    </rPh>
    <rPh sb="3" eb="5">
      <t>イジョウ</t>
    </rPh>
    <phoneticPr fontId="2"/>
  </si>
  <si>
    <t>特別食</t>
    <rPh sb="0" eb="3">
      <t>トクベツショク</t>
    </rPh>
    <phoneticPr fontId="2"/>
  </si>
  <si>
    <t>※駐車予定台数</t>
    <rPh sb="1" eb="3">
      <t>チュウシャ</t>
    </rPh>
    <rPh sb="3" eb="5">
      <t>ヨテイ</t>
    </rPh>
    <rPh sb="5" eb="7">
      <t>ダイスウ</t>
    </rPh>
    <phoneticPr fontId="2"/>
  </si>
  <si>
    <t>希望時刻</t>
    <rPh sb="0" eb="2">
      <t>キボウ</t>
    </rPh>
    <rPh sb="2" eb="4">
      <t>ジコク</t>
    </rPh>
    <phoneticPr fontId="2"/>
  </si>
  <si>
    <t>食事時刻</t>
    <rPh sb="0" eb="2">
      <t>ショクジ</t>
    </rPh>
    <rPh sb="2" eb="4">
      <t>ジコク</t>
    </rPh>
    <phoneticPr fontId="2"/>
  </si>
  <si>
    <t>※ 支払いは、原則現金にてお願いします。</t>
    <rPh sb="2" eb="4">
      <t>シハラ</t>
    </rPh>
    <rPh sb="7" eb="9">
      <t>ゲンソク</t>
    </rPh>
    <rPh sb="9" eb="11">
      <t>ゲンキン</t>
    </rPh>
    <rPh sb="14" eb="15">
      <t>ネガ</t>
    </rPh>
    <phoneticPr fontId="2"/>
  </si>
  <si>
    <t>秋田市太平山自然学習センター 食堂テーブル座席票(一般利用)</t>
    <rPh sb="15" eb="17">
      <t>ショクドウ</t>
    </rPh>
    <rPh sb="21" eb="24">
      <t>ザセキヒョウ</t>
    </rPh>
    <rPh sb="25" eb="27">
      <t>イッパン</t>
    </rPh>
    <rPh sb="27" eb="29">
      <t>リヨウ</t>
    </rPh>
    <phoneticPr fontId="2"/>
  </si>
  <si>
    <t>支払い方法</t>
    <rPh sb="0" eb="2">
      <t>シハラ</t>
    </rPh>
    <rPh sb="3" eb="5">
      <t>ホウホウ</t>
    </rPh>
    <phoneticPr fontId="2"/>
  </si>
  <si>
    <t>銀行振込</t>
    <rPh sb="0" eb="2">
      <t>ギンコウ</t>
    </rPh>
    <rPh sb="2" eb="4">
      <t>フリコミ</t>
    </rPh>
    <phoneticPr fontId="2"/>
  </si>
  <si>
    <t>現金</t>
    <rPh sb="0" eb="1">
      <t>ウツツ</t>
    </rPh>
    <rPh sb="1" eb="2">
      <t>キン</t>
    </rPh>
    <phoneticPr fontId="2"/>
  </si>
  <si>
    <t>里の広場</t>
    <rPh sb="0" eb="1">
      <t>サト</t>
    </rPh>
    <rPh sb="2" eb="4">
      <t>ヒロバ</t>
    </rPh>
    <phoneticPr fontId="2"/>
  </si>
  <si>
    <t>山の広場</t>
    <rPh sb="0" eb="1">
      <t>ヤマ</t>
    </rPh>
    <rPh sb="2" eb="4">
      <t>ヒロバ</t>
    </rPh>
    <phoneticPr fontId="2"/>
  </si>
  <si>
    <t>森の広場</t>
    <rPh sb="0" eb="1">
      <t>モリ</t>
    </rPh>
    <rPh sb="2" eb="4">
      <t>ヒロバ</t>
    </rPh>
    <phoneticPr fontId="2"/>
  </si>
  <si>
    <t>場所</t>
    <rPh sb="0" eb="2">
      <t>バショ</t>
    </rPh>
    <phoneticPr fontId="2"/>
  </si>
  <si>
    <t>か所</t>
    <rPh sb="1" eb="2">
      <t>ショ</t>
    </rPh>
    <phoneticPr fontId="2"/>
  </si>
  <si>
    <t>食堂</t>
    <rPh sb="0" eb="2">
      <t>ショクドウ</t>
    </rPh>
    <phoneticPr fontId="2"/>
  </si>
  <si>
    <t>特別食</t>
    <rPh sb="0" eb="2">
      <t>トクベツ</t>
    </rPh>
    <rPh sb="2" eb="3">
      <t>ショク</t>
    </rPh>
    <phoneticPr fontId="2"/>
  </si>
  <si>
    <t>緑茶</t>
    <rPh sb="0" eb="2">
      <t>リョクチャ</t>
    </rPh>
    <phoneticPr fontId="2"/>
  </si>
  <si>
    <t>麦茶280ｍｌ</t>
    <rPh sb="0" eb="2">
      <t>ムギチャ</t>
    </rPh>
    <phoneticPr fontId="2"/>
  </si>
  <si>
    <t>麦茶650ｍｌ</t>
    <rPh sb="0" eb="2">
      <t>ムギチャ</t>
    </rPh>
    <phoneticPr fontId="2"/>
  </si>
  <si>
    <t>綾鷹</t>
    <rPh sb="0" eb="2">
      <t>アヤタカ</t>
    </rPh>
    <phoneticPr fontId="2"/>
  </si>
  <si>
    <t>爽健美茶</t>
    <rPh sb="0" eb="4">
      <t>ソウケンビチャ</t>
    </rPh>
    <phoneticPr fontId="2"/>
  </si>
  <si>
    <t>あんパン</t>
    <phoneticPr fontId="2"/>
  </si>
  <si>
    <t>マーラカオ</t>
    <phoneticPr fontId="2"/>
  </si>
  <si>
    <t>メロンパン</t>
    <phoneticPr fontId="2"/>
  </si>
  <si>
    <t>×</t>
    <phoneticPr fontId="2"/>
  </si>
  <si>
    <t>〔野外炊飯〕</t>
    <rPh sb="1" eb="3">
      <t>ヤガイ</t>
    </rPh>
    <rPh sb="3" eb="5">
      <t>スイハン</t>
    </rPh>
    <phoneticPr fontId="2"/>
  </si>
  <si>
    <t>　月　日（　）</t>
    <rPh sb="1" eb="2">
      <t>ガツ</t>
    </rPh>
    <rPh sb="3" eb="4">
      <t>ニチ</t>
    </rPh>
    <phoneticPr fontId="2"/>
  </si>
  <si>
    <t>　　時　　分</t>
    <rPh sb="2" eb="3">
      <t>ジ</t>
    </rPh>
    <rPh sb="5" eb="6">
      <t>フン</t>
    </rPh>
    <phoneticPr fontId="2"/>
  </si>
  <si>
    <t>　月　日（　）</t>
    <phoneticPr fontId="2"/>
  </si>
  <si>
    <t>現金</t>
    <rPh sb="0" eb="2">
      <t>ゲンキン</t>
    </rPh>
    <phoneticPr fontId="2"/>
  </si>
  <si>
    <t>Ｂ　　小　　　計</t>
    <rPh sb="3" eb="4">
      <t>ショウ</t>
    </rPh>
    <rPh sb="7" eb="8">
      <t>ケイ</t>
    </rPh>
    <phoneticPr fontId="2"/>
  </si>
  <si>
    <t>　合　計（Ａ＋Ｂ＋Ｃ＋Ｄ＋Ｅ）</t>
    <rPh sb="1" eb="2">
      <t>ゴウ</t>
    </rPh>
    <rPh sb="3" eb="4">
      <t>ケイ</t>
    </rPh>
    <phoneticPr fontId="2"/>
  </si>
  <si>
    <t>Ａ    小      計</t>
    <rPh sb="5" eb="6">
      <t>ショウ</t>
    </rPh>
    <rPh sb="12" eb="13">
      <t>ケイ</t>
    </rPh>
    <phoneticPr fontId="2"/>
  </si>
  <si>
    <t>Ｅ    小      計</t>
    <rPh sb="5" eb="6">
      <t>ショウ</t>
    </rPh>
    <rPh sb="12" eb="13">
      <t>ケイ</t>
    </rPh>
    <phoneticPr fontId="2"/>
  </si>
  <si>
    <t>区　　　　分</t>
    <rPh sb="0" eb="1">
      <t>ク</t>
    </rPh>
    <rPh sb="5" eb="6">
      <t>ブン</t>
    </rPh>
    <phoneticPr fontId="2"/>
  </si>
  <si>
    <t>積　　算　　内　　訳</t>
    <rPh sb="0" eb="1">
      <t>セキ</t>
    </rPh>
    <rPh sb="3" eb="4">
      <t>サン</t>
    </rPh>
    <rPh sb="6" eb="7">
      <t>ウチ</t>
    </rPh>
    <rPh sb="9" eb="10">
      <t>ヤク</t>
    </rPh>
    <phoneticPr fontId="2"/>
  </si>
  <si>
    <t>支払い方法</t>
    <rPh sb="0" eb="2">
      <t>シハラ</t>
    </rPh>
    <rPh sb="3" eb="5">
      <t>ホウホウ</t>
    </rPh>
    <phoneticPr fontId="2"/>
  </si>
  <si>
    <t xml:space="preserve">  時  分</t>
    <phoneticPr fontId="2"/>
  </si>
  <si>
    <t>基本食</t>
    <rPh sb="0" eb="3">
      <t>キホンショク</t>
    </rPh>
    <phoneticPr fontId="2"/>
  </si>
  <si>
    <t>時 　分</t>
    <rPh sb="0" eb="1">
      <t>ジ</t>
    </rPh>
    <rPh sb="3" eb="4">
      <t>フン</t>
    </rPh>
    <phoneticPr fontId="2"/>
  </si>
  <si>
    <t>時  　分</t>
    <rPh sb="0" eb="1">
      <t>ジ</t>
    </rPh>
    <rPh sb="4" eb="5">
      <t>フン</t>
    </rPh>
    <phoneticPr fontId="2"/>
  </si>
  <si>
    <t>時 　 分</t>
    <rPh sb="0" eb="1">
      <t>ジ</t>
    </rPh>
    <rPh sb="4" eb="5">
      <t>フン</t>
    </rPh>
    <phoneticPr fontId="2"/>
  </si>
  <si>
    <t>※ ここに記載されている食事代については、業者へ直接お支払いをお願いします。都合によってお預かりすることもできます。</t>
    <rPh sb="5" eb="7">
      <t>キサイ</t>
    </rPh>
    <rPh sb="12" eb="14">
      <t>ショクジ</t>
    </rPh>
    <rPh sb="14" eb="15">
      <t>ダイ</t>
    </rPh>
    <rPh sb="32" eb="33">
      <t>ネガ</t>
    </rPh>
    <rPh sb="38" eb="40">
      <t>ツゴウ</t>
    </rPh>
    <rPh sb="45" eb="46">
      <t>アズ</t>
    </rPh>
    <phoneticPr fontId="2"/>
  </si>
  <si>
    <t>麦茶250ｍ（夕食時付き）</t>
    <rPh sb="0" eb="2">
      <t>ムギチャ</t>
    </rPh>
    <rPh sb="7" eb="10">
      <t>ユウショクジ</t>
    </rPh>
    <rPh sb="10" eb="11">
      <t>ツ</t>
    </rPh>
    <phoneticPr fontId="2"/>
  </si>
  <si>
    <t>　月　日（　）</t>
    <phoneticPr fontId="2"/>
  </si>
  <si>
    <t>　　時　　分</t>
    <rPh sb="2" eb="3">
      <t>ジ</t>
    </rPh>
    <rPh sb="5" eb="6">
      <t>フン</t>
    </rPh>
    <phoneticPr fontId="2"/>
  </si>
  <si>
    <t>特別食</t>
    <rPh sb="0" eb="3">
      <t>トクベツショク</t>
    </rPh>
    <phoneticPr fontId="2"/>
  </si>
  <si>
    <t>品　名</t>
    <rPh sb="0" eb="1">
      <t>シナ</t>
    </rPh>
    <rPh sb="2" eb="3">
      <t>ナ</t>
    </rPh>
    <phoneticPr fontId="2"/>
  </si>
  <si>
    <t>提供日時</t>
    <rPh sb="0" eb="2">
      <t>テイキョウ</t>
    </rPh>
    <rPh sb="2" eb="4">
      <t>ニチジ</t>
    </rPh>
    <phoneticPr fontId="2"/>
  </si>
  <si>
    <t>提出</t>
    <rPh sb="0" eb="2">
      <t>テイシュツ</t>
    </rPh>
    <phoneticPr fontId="2"/>
  </si>
  <si>
    <t>りんごジュース</t>
    <phoneticPr fontId="2"/>
  </si>
  <si>
    <t>アクエリアス</t>
    <phoneticPr fontId="2"/>
  </si>
  <si>
    <t>商品名選択</t>
    <rPh sb="0" eb="3">
      <t>ショウヒンメイ</t>
    </rPh>
    <rPh sb="3" eb="5">
      <t>センタク</t>
    </rPh>
    <phoneticPr fontId="2"/>
  </si>
  <si>
    <t>商品名選択</t>
    <rPh sb="0" eb="2">
      <t>ショウヒン</t>
    </rPh>
    <rPh sb="2" eb="3">
      <t>メイ</t>
    </rPh>
    <rPh sb="3" eb="5">
      <t>センタク</t>
    </rPh>
    <phoneticPr fontId="2"/>
  </si>
  <si>
    <t>菊　田</t>
    <rPh sb="0" eb="1">
      <t>キク</t>
    </rPh>
    <rPh sb="2" eb="3">
      <t>タ</t>
    </rPh>
    <phoneticPr fontId="2"/>
  </si>
  <si>
    <t>鈴　木</t>
    <rPh sb="0" eb="1">
      <t>スズ</t>
    </rPh>
    <rPh sb="2" eb="3">
      <t>キ</t>
    </rPh>
    <phoneticPr fontId="2"/>
  </si>
  <si>
    <t>かしわ</t>
    <phoneticPr fontId="2"/>
  </si>
  <si>
    <t>かえで</t>
    <phoneticPr fontId="2"/>
  </si>
  <si>
    <t>く  り</t>
    <phoneticPr fontId="2"/>
  </si>
  <si>
    <t>さくら</t>
    <phoneticPr fontId="2"/>
  </si>
  <si>
    <t>す  ぎ</t>
    <phoneticPr fontId="2"/>
  </si>
  <si>
    <t>な  ら</t>
    <phoneticPr fontId="2"/>
  </si>
  <si>
    <t>ま  つ</t>
    <phoneticPr fontId="2"/>
  </si>
  <si>
    <t>あじさい</t>
    <phoneticPr fontId="2"/>
  </si>
  <si>
    <t>うつぎ</t>
    <phoneticPr fontId="2"/>
  </si>
  <si>
    <t>けやき</t>
    <phoneticPr fontId="2"/>
  </si>
  <si>
    <t>さつき</t>
    <phoneticPr fontId="2"/>
  </si>
  <si>
    <t>しゃくなげ</t>
    <phoneticPr fontId="2"/>
  </si>
  <si>
    <t>つつじ</t>
    <phoneticPr fontId="2"/>
  </si>
  <si>
    <t>つばき</t>
    <phoneticPr fontId="2"/>
  </si>
  <si>
    <t>テント
サイト</t>
    <phoneticPr fontId="2"/>
  </si>
  <si>
    <t xml:space="preserve">    月    日（    ）</t>
    <phoneticPr fontId="2"/>
  </si>
  <si>
    <t xml:space="preserve">    月    日（    ）</t>
    <phoneticPr fontId="2"/>
  </si>
  <si>
    <t>３日目</t>
    <rPh sb="1" eb="2">
      <t>ヒ</t>
    </rPh>
    <rPh sb="2" eb="3">
      <t>メ</t>
    </rPh>
    <phoneticPr fontId="2"/>
  </si>
  <si>
    <t xml:space="preserve"> </t>
    <phoneticPr fontId="2"/>
  </si>
  <si>
    <r>
      <t>（　　）</t>
    </r>
    <r>
      <rPr>
        <sz val="12"/>
        <color theme="1"/>
        <rFont val="ＭＳ Ｐゴシック"/>
        <family val="3"/>
        <charset val="128"/>
      </rPr>
      <t>組</t>
    </r>
    <rPh sb="4" eb="5">
      <t>クミ</t>
    </rPh>
    <phoneticPr fontId="2"/>
  </si>
  <si>
    <t>№</t>
    <phoneticPr fontId="2"/>
  </si>
  <si>
    <t>※</t>
    <phoneticPr fontId="2"/>
  </si>
  <si>
    <t>２日目</t>
    <rPh sb="1" eb="3">
      <t>カメ</t>
    </rPh>
    <phoneticPr fontId="2"/>
  </si>
  <si>
    <t>３日目</t>
    <rPh sb="1" eb="3">
      <t>カメ</t>
    </rPh>
    <phoneticPr fontId="2"/>
  </si>
  <si>
    <t>令和　年　月　日（　　）</t>
    <rPh sb="0" eb="2">
      <t>レイワ</t>
    </rPh>
    <rPh sb="3" eb="4">
      <t>ネン</t>
    </rPh>
    <rPh sb="5" eb="6">
      <t>ツキ</t>
    </rPh>
    <rPh sb="7" eb="8">
      <t>ヒ</t>
    </rPh>
    <phoneticPr fontId="2"/>
  </si>
  <si>
    <t>昼食</t>
    <phoneticPr fontId="2"/>
  </si>
  <si>
    <t>昼食</t>
    <phoneticPr fontId="2"/>
  </si>
  <si>
    <t>→</t>
    <phoneticPr fontId="2"/>
  </si>
  <si>
    <t>２日目夕食</t>
    <rPh sb="1" eb="2">
      <t>ニチ</t>
    </rPh>
    <rPh sb="2" eb="3">
      <t>メ</t>
    </rPh>
    <rPh sb="3" eb="5">
      <t>ユウショク</t>
    </rPh>
    <phoneticPr fontId="2"/>
  </si>
  <si>
    <t>小      計</t>
    <rPh sb="0" eb="1">
      <t>ショウ</t>
    </rPh>
    <rPh sb="7" eb="8">
      <t>ケイ</t>
    </rPh>
    <phoneticPr fontId="2"/>
  </si>
  <si>
    <t>Ｃ　　野外炊飯カレーライス</t>
    <rPh sb="3" eb="7">
      <t>ヤガイスイハン</t>
    </rPh>
    <phoneticPr fontId="2"/>
  </si>
  <si>
    <t>Ｄ　　シーツクリーニング代</t>
    <rPh sb="12" eb="13">
      <t>ダイ</t>
    </rPh>
    <phoneticPr fontId="2"/>
  </si>
  <si>
    <r>
      <t>カレーライス</t>
    </r>
    <r>
      <rPr>
        <b/>
        <sz val="11"/>
        <color theme="1"/>
        <rFont val="ＭＳ ゴシック"/>
        <family val="3"/>
        <charset val="128"/>
      </rPr>
      <t>（センター紹介）</t>
    </r>
    <rPh sb="11" eb="13">
      <t>ショウカイ</t>
    </rPh>
    <phoneticPr fontId="2"/>
  </si>
  <si>
    <t>初　日</t>
    <rPh sb="0" eb="1">
      <t>ハツ</t>
    </rPh>
    <rPh sb="2" eb="3">
      <t>ヒ</t>
    </rPh>
    <phoneticPr fontId="2"/>
  </si>
  <si>
    <t>有</t>
    <rPh sb="0" eb="1">
      <t>ア</t>
    </rPh>
    <phoneticPr fontId="2"/>
  </si>
  <si>
    <t>無</t>
    <rPh sb="0" eb="1">
      <t>ナ</t>
    </rPh>
    <phoneticPr fontId="2"/>
  </si>
  <si>
    <t>３日目朝食</t>
    <rPh sb="1" eb="2">
      <t>ニチ</t>
    </rPh>
    <rPh sb="2" eb="3">
      <t>メ</t>
    </rPh>
    <rPh sb="3" eb="5">
      <t>チョウショク</t>
    </rPh>
    <phoneticPr fontId="2"/>
  </si>
  <si>
    <t>りんごジュース</t>
    <phoneticPr fontId="2"/>
  </si>
  <si>
    <t>アクエリアス</t>
    <phoneticPr fontId="2"/>
  </si>
  <si>
    <t>あんパン</t>
    <phoneticPr fontId="2"/>
  </si>
  <si>
    <t>マーラカオ</t>
    <phoneticPr fontId="2"/>
  </si>
  <si>
    <t>メロンパン</t>
    <phoneticPr fontId="2"/>
  </si>
  <si>
    <t>３日目昼食</t>
    <rPh sb="1" eb="2">
      <t>ニチ</t>
    </rPh>
    <rPh sb="2" eb="3">
      <t>メ</t>
    </rPh>
    <rPh sb="3" eb="5">
      <t>チュウショク</t>
    </rPh>
    <phoneticPr fontId="2"/>
  </si>
  <si>
    <t xml:space="preserve"> </t>
    <phoneticPr fontId="2"/>
  </si>
  <si>
    <t>支払い方法</t>
    <rPh sb="0" eb="2">
      <t>シハラ</t>
    </rPh>
    <rPh sb="3" eb="5">
      <t>ホウホウ</t>
    </rPh>
    <phoneticPr fontId="2"/>
  </si>
  <si>
    <t>現金</t>
    <rPh sb="0" eb="2">
      <t>ゲンキン</t>
    </rPh>
    <phoneticPr fontId="2"/>
  </si>
  <si>
    <t>納付書</t>
    <rPh sb="0" eb="3">
      <t>ノウフショ</t>
    </rPh>
    <phoneticPr fontId="2"/>
  </si>
  <si>
    <t>銀行振込</t>
    <rPh sb="0" eb="2">
      <t>ギンコウ</t>
    </rPh>
    <rPh sb="2" eb="4">
      <t>フリコミ</t>
    </rPh>
    <phoneticPr fontId="2"/>
  </si>
  <si>
    <t>令和　　年　　月　　日</t>
    <rPh sb="4" eb="5">
      <t>トシ</t>
    </rPh>
    <rPh sb="7" eb="8">
      <t>ツキ</t>
    </rPh>
    <rPh sb="10" eb="11">
      <t>ヒ</t>
    </rPh>
    <phoneticPr fontId="2"/>
  </si>
  <si>
    <t>令和 　年</t>
    <rPh sb="0" eb="1">
      <t>レイワ</t>
    </rPh>
    <phoneticPr fontId="2"/>
  </si>
  <si>
    <t>　　　月　　日（　）</t>
    <rPh sb="6" eb="7">
      <t>ヒ</t>
    </rPh>
    <phoneticPr fontId="2"/>
  </si>
  <si>
    <t>　 　　～　　月　　日（　）</t>
    <phoneticPr fontId="2"/>
  </si>
  <si>
    <t>秋田市太平山自然学習センター木材注文票(一般利用)</t>
    <rPh sb="0" eb="3">
      <t>アキタシ</t>
    </rPh>
    <rPh sb="3" eb="6">
      <t>タイヘイザン</t>
    </rPh>
    <rPh sb="6" eb="8">
      <t>シゼン</t>
    </rPh>
    <rPh sb="8" eb="10">
      <t>ガクシュウ</t>
    </rPh>
    <rPh sb="14" eb="16">
      <t>モクザイ</t>
    </rPh>
    <rPh sb="16" eb="18">
      <t>チュウモン</t>
    </rPh>
    <rPh sb="18" eb="19">
      <t>ヒョウ</t>
    </rPh>
    <rPh sb="20" eb="22">
      <t>イッパン</t>
    </rPh>
    <rPh sb="22" eb="24">
      <t>リヨウ</t>
    </rPh>
    <phoneticPr fontId="2"/>
  </si>
  <si>
    <t>使用予定日</t>
    <rPh sb="0" eb="2">
      <t>シヨウ</t>
    </rPh>
    <rPh sb="2" eb="5">
      <t>ヨテイビ</t>
    </rPh>
    <phoneticPr fontId="2"/>
  </si>
  <si>
    <t>令和　年　月　日（　）</t>
    <rPh sb="3" eb="4">
      <t>トシ</t>
    </rPh>
    <rPh sb="5" eb="6">
      <t>ガツ</t>
    </rPh>
    <rPh sb="7" eb="8">
      <t>ヒ</t>
    </rPh>
    <phoneticPr fontId="2"/>
  </si>
  <si>
    <t>（複数日にわたる場合は、最初の日をご記入ください。）</t>
    <rPh sb="1" eb="3">
      <t>フクスウ</t>
    </rPh>
    <rPh sb="3" eb="4">
      <t>ヒ</t>
    </rPh>
    <rPh sb="8" eb="10">
      <t>バアイ</t>
    </rPh>
    <rPh sb="12" eb="14">
      <t>サイショ</t>
    </rPh>
    <rPh sb="15" eb="16">
      <t>ヒ</t>
    </rPh>
    <rPh sb="18" eb="20">
      <t>キニュウ</t>
    </rPh>
    <phoneticPr fontId="2"/>
  </si>
  <si>
    <t>※ 注文数と金額をご記入ください。</t>
    <rPh sb="2" eb="5">
      <t>チュウモンスウ</t>
    </rPh>
    <rPh sb="6" eb="8">
      <t>キンガク</t>
    </rPh>
    <rPh sb="10" eb="12">
      <t>キニュウ</t>
    </rPh>
    <phoneticPr fontId="2"/>
  </si>
  <si>
    <t>種    類</t>
    <rPh sb="0" eb="1">
      <t>シュ</t>
    </rPh>
    <rPh sb="5" eb="6">
      <t>タグイ</t>
    </rPh>
    <phoneticPr fontId="2"/>
  </si>
  <si>
    <r>
      <t xml:space="preserve">トーチ用角棒
</t>
    </r>
    <r>
      <rPr>
        <sz val="11"/>
        <color theme="1"/>
        <rFont val="ＭＳ ゴシック"/>
        <family val="3"/>
        <charset val="128"/>
      </rPr>
      <t>（3cm×3cm×92ｃｍ）</t>
    </r>
    <rPh sb="3" eb="4">
      <t>ヨウ</t>
    </rPh>
    <rPh sb="4" eb="5">
      <t>カク</t>
    </rPh>
    <rPh sb="5" eb="6">
      <t>ボウ</t>
    </rPh>
    <phoneticPr fontId="2"/>
  </si>
  <si>
    <t>本</t>
    <rPh sb="0" eb="1">
      <t>ホン</t>
    </rPh>
    <phoneticPr fontId="2"/>
  </si>
  <si>
    <t>円</t>
    <rPh sb="0" eb="1">
      <t>エン</t>
    </rPh>
    <phoneticPr fontId="2"/>
  </si>
  <si>
    <r>
      <t xml:space="preserve">トーチ棒（完成品）
</t>
    </r>
    <r>
      <rPr>
        <sz val="11"/>
        <color theme="1"/>
        <rFont val="ＭＳ ゴシック"/>
        <family val="3"/>
        <charset val="128"/>
      </rPr>
      <t>（3cm×3cm×92ｃｍ）</t>
    </r>
    <rPh sb="5" eb="8">
      <t>カンセイヒン</t>
    </rPh>
    <phoneticPr fontId="2"/>
  </si>
  <si>
    <t>籠</t>
    <rPh sb="0" eb="1">
      <t>カゴ</t>
    </rPh>
    <phoneticPr fontId="2"/>
  </si>
  <si>
    <r>
      <t xml:space="preserve">平        板
</t>
    </r>
    <r>
      <rPr>
        <sz val="11"/>
        <color theme="1"/>
        <rFont val="ＭＳ ゴシック"/>
        <family val="3"/>
        <charset val="128"/>
      </rPr>
      <t>（185cm×10.5cm）</t>
    </r>
    <rPh sb="0" eb="1">
      <t>タイ</t>
    </rPh>
    <rPh sb="9" eb="10">
      <t>イタ</t>
    </rPh>
    <phoneticPr fontId="2"/>
  </si>
  <si>
    <t>枚</t>
    <rPh sb="0" eb="1">
      <t>マイ</t>
    </rPh>
    <phoneticPr fontId="2"/>
  </si>
  <si>
    <t>合          計</t>
    <rPh sb="0" eb="1">
      <t>ゴウ</t>
    </rPh>
    <rPh sb="11" eb="12">
      <t>ケイ</t>
    </rPh>
    <phoneticPr fontId="2"/>
  </si>
  <si>
    <r>
      <t>※ 木材注文票は、</t>
    </r>
    <r>
      <rPr>
        <u/>
        <sz val="11"/>
        <color theme="1"/>
        <rFont val="ＭＳ 明朝"/>
        <family val="1"/>
        <charset val="128"/>
      </rPr>
      <t>秋田市太平山自然学習センター宛</t>
    </r>
    <r>
      <rPr>
        <sz val="11"/>
        <color theme="1"/>
        <rFont val="ＭＳ 明朝"/>
        <family val="1"/>
        <charset val="128"/>
      </rPr>
      <t>に提出してください。</t>
    </r>
    <rPh sb="2" eb="4">
      <t>モクザイ</t>
    </rPh>
    <rPh sb="4" eb="6">
      <t>チュウモン</t>
    </rPh>
    <rPh sb="6" eb="7">
      <t>ヒョウ</t>
    </rPh>
    <rPh sb="9" eb="12">
      <t>アキタシ</t>
    </rPh>
    <rPh sb="12" eb="15">
      <t>タイヘイザン</t>
    </rPh>
    <rPh sb="15" eb="17">
      <t>シゼン</t>
    </rPh>
    <rPh sb="17" eb="19">
      <t>ガクシュウ</t>
    </rPh>
    <rPh sb="23" eb="24">
      <t>アテ</t>
    </rPh>
    <rPh sb="25" eb="27">
      <t>テイシュツ</t>
    </rPh>
    <phoneticPr fontId="2"/>
  </si>
  <si>
    <t xml:space="preserve"> 　（FAX：018-827-2173　　MAIL：ro-edoo@city.akita.lg.jp）</t>
    <phoneticPr fontId="2"/>
  </si>
  <si>
    <t>※ 当センターで内容を確認のうえ、木材納入業者に発注をします。</t>
    <rPh sb="2" eb="3">
      <t>トウ</t>
    </rPh>
    <rPh sb="8" eb="10">
      <t>ナイヨウ</t>
    </rPh>
    <rPh sb="11" eb="13">
      <t>カクニン</t>
    </rPh>
    <rPh sb="17" eb="19">
      <t>モクザイ</t>
    </rPh>
    <rPh sb="19" eb="21">
      <t>ノウニュウ</t>
    </rPh>
    <rPh sb="21" eb="23">
      <t>ギョウシャ</t>
    </rPh>
    <rPh sb="24" eb="26">
      <t>ハッチュウ</t>
    </rPh>
    <phoneticPr fontId="2"/>
  </si>
  <si>
    <r>
      <t>※ リゾート公園内の</t>
    </r>
    <r>
      <rPr>
        <u/>
        <sz val="11"/>
        <color theme="1"/>
        <rFont val="ＭＳ 明朝"/>
        <family val="1"/>
        <charset val="128"/>
      </rPr>
      <t>総合案内所で支払い</t>
    </r>
    <r>
      <rPr>
        <sz val="11"/>
        <color theme="1"/>
        <rFont val="ＭＳ 明朝"/>
        <family val="1"/>
        <charset val="128"/>
      </rPr>
      <t>をお願いします。</t>
    </r>
    <rPh sb="6" eb="9">
      <t>コウエンナイ</t>
    </rPh>
    <rPh sb="10" eb="12">
      <t>ソウゴウ</t>
    </rPh>
    <rPh sb="12" eb="15">
      <t>アンナイジョ</t>
    </rPh>
    <rPh sb="16" eb="18">
      <t>シハラ</t>
    </rPh>
    <rPh sb="21" eb="22">
      <t>ネガ</t>
    </rPh>
    <phoneticPr fontId="2"/>
  </si>
  <si>
    <r>
      <t xml:space="preserve">※ </t>
    </r>
    <r>
      <rPr>
        <u/>
        <sz val="11"/>
        <color theme="1"/>
        <rFont val="ＭＳ 明朝"/>
        <family val="1"/>
        <charset val="128"/>
      </rPr>
      <t>支払い予定日</t>
    </r>
    <r>
      <rPr>
        <sz val="11"/>
        <color theme="1"/>
        <rFont val="ＭＳ 明朝"/>
        <family val="1"/>
        <charset val="128"/>
      </rPr>
      <t>と</t>
    </r>
    <r>
      <rPr>
        <u/>
        <sz val="11"/>
        <color theme="1"/>
        <rFont val="ＭＳ 明朝"/>
        <family val="1"/>
        <charset val="128"/>
      </rPr>
      <t>支払い方法</t>
    </r>
    <r>
      <rPr>
        <sz val="11"/>
        <color theme="1"/>
        <rFont val="ＭＳ 明朝"/>
        <family val="1"/>
        <charset val="128"/>
      </rPr>
      <t>を教えてください。</t>
    </r>
    <rPh sb="2" eb="4">
      <t>シハラ</t>
    </rPh>
    <rPh sb="5" eb="8">
      <t>ヨテイビ</t>
    </rPh>
    <rPh sb="9" eb="11">
      <t>シハラ</t>
    </rPh>
    <rPh sb="12" eb="14">
      <t>ホウホウ</t>
    </rPh>
    <rPh sb="15" eb="16">
      <t>オシ</t>
    </rPh>
    <phoneticPr fontId="2"/>
  </si>
  <si>
    <t>※ 領収証の形式など、要望がある場合は[備考]に書いてください。</t>
    <rPh sb="2" eb="5">
      <t>リョウシュウショウ</t>
    </rPh>
    <rPh sb="6" eb="8">
      <t>ケイシキ</t>
    </rPh>
    <rPh sb="11" eb="13">
      <t>ヨウボウ</t>
    </rPh>
    <rPh sb="16" eb="18">
      <t>バアイ</t>
    </rPh>
    <rPh sb="20" eb="22">
      <t>ビコウ</t>
    </rPh>
    <rPh sb="24" eb="25">
      <t>カ</t>
    </rPh>
    <phoneticPr fontId="2"/>
  </si>
  <si>
    <t>［支払い予定日］</t>
    <rPh sb="1" eb="3">
      <t>シハラ</t>
    </rPh>
    <rPh sb="4" eb="7">
      <t>ヨテイビ</t>
    </rPh>
    <phoneticPr fontId="2"/>
  </si>
  <si>
    <t>月</t>
    <rPh sb="0" eb="1">
      <t>ガツ</t>
    </rPh>
    <phoneticPr fontId="2"/>
  </si>
  <si>
    <t>日（　）</t>
    <rPh sb="0" eb="1">
      <t>ニチ</t>
    </rPh>
    <phoneticPr fontId="2"/>
  </si>
  <si>
    <t>［支払い方法］</t>
    <rPh sb="1" eb="3">
      <t>シハラ</t>
    </rPh>
    <rPh sb="4" eb="6">
      <t>ホウホウ</t>
    </rPh>
    <phoneticPr fontId="2"/>
  </si>
  <si>
    <r>
      <rPr>
        <sz val="11"/>
        <color theme="1"/>
        <rFont val="ＭＳ ゴシック"/>
        <family val="3"/>
        <charset val="128"/>
      </rPr>
      <t>［備考］</t>
    </r>
    <r>
      <rPr>
        <sz val="11"/>
        <color theme="1"/>
        <rFont val="ＭＳ 明朝"/>
        <family val="1"/>
        <charset val="128"/>
      </rPr>
      <t xml:space="preserve">
</t>
    </r>
    <rPh sb="1" eb="3">
      <t>ビコウ</t>
    </rPh>
    <phoneticPr fontId="2"/>
  </si>
  <si>
    <t>野菜（カット済み　・　未処理）</t>
    <rPh sb="0" eb="2">
      <t>ヤサイ</t>
    </rPh>
    <rPh sb="6" eb="7">
      <t>ズ</t>
    </rPh>
    <rPh sb="11" eb="14">
      <t>ミショリ</t>
    </rPh>
    <phoneticPr fontId="2"/>
  </si>
  <si>
    <t>現金　・　振込</t>
    <rPh sb="0" eb="2">
      <t>ゲンキン</t>
    </rPh>
    <rPh sb="5" eb="7">
      <t>フリコミ</t>
    </rPh>
    <phoneticPr fontId="2"/>
  </si>
  <si>
    <t>原則として2泊目のシーツ交換なし</t>
    <rPh sb="0" eb="2">
      <t>ゲンソク</t>
    </rPh>
    <rPh sb="6" eb="8">
      <t>ハクメ</t>
    </rPh>
    <rPh sb="12" eb="14">
      <t>コウカン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</si>
</sst>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176" formatCode="#,##0&quot;食&quot;"/>
    <numFmt numFmtId="177" formatCode="#,##0&quot;名&quot;"/>
    <numFmt numFmtId="178" formatCode="m&quot;月&quot;d&quot;日&quot;;@"/>
    <numFmt numFmtId="179" formatCode="#,##0_ "/>
    <numFmt numFmtId="180" formatCode="#,##0&quot;円&quot;\ "/>
    <numFmt numFmtId="181" formatCode="#,##0&quot;食&quot;\ "/>
    <numFmt numFmtId="182" formatCode="#,##0&quot;円&quot;"/>
    <numFmt numFmtId="183" formatCode="#,##0&quot;人&quot;"/>
    <numFmt numFmtId="184" formatCode="#,##0&quot;泊&quot;"/>
    <numFmt numFmtId="185" formatCode="#,##0&quot;日&quot;"/>
    <numFmt numFmtId="186" formatCode="#,##0&quot;張&quot;"/>
    <numFmt numFmtId="187" formatCode="#,##0&quot;回&quot;"/>
    <numFmt numFmtId="188" formatCode="#,##0&quot;室&quot;"/>
    <numFmt numFmtId="189" formatCode="#,##0&quot;時間&quot;"/>
    <numFmt numFmtId="190" formatCode="#,##0&quot;棟&quot;"/>
    <numFmt numFmtId="191" formatCode="#,##0&quot;本&quot;"/>
    <numFmt numFmtId="192" formatCode="#,##0&quot;籠&quot;"/>
    <numFmt numFmtId="193" formatCode="#,##0&quot;枚&quot;"/>
    <numFmt numFmtId="194" formatCode="#,##0&quot;台&quot;"/>
    <numFmt numFmtId="195" formatCode="#"/>
  </numFmts>
  <fonts count="49" x14ac:knownFonts="1">
    <font>
      <sz val="11"/>
      <color theme="1"/>
      <name val="ＭＳ Ｐゴシック"/>
      <family val="2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1"/>
      <color theme="1"/>
      <name val="ＭＳ 明朝"/>
      <family val="1"/>
      <charset val="128"/>
    </font>
    <font>
      <sz val="3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.5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12"/>
      <color indexed="10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.5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6"/>
      <color theme="0" tint="-0.34998626667073579"/>
      <name val="ＭＳ 明朝"/>
      <family val="1"/>
      <charset val="128"/>
    </font>
    <font>
      <sz val="10.5"/>
      <color theme="0" tint="-0.34998626667073579"/>
      <name val="ＭＳ 明朝"/>
      <family val="1"/>
      <charset val="128"/>
    </font>
    <font>
      <sz val="6"/>
      <color theme="0" tint="-0.34998626667073579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gray0625">
        <bgColor theme="0"/>
      </patternFill>
    </fill>
    <fill>
      <patternFill patternType="gray06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ck">
        <color auto="1"/>
      </right>
      <top style="dotted">
        <color indexed="64"/>
      </top>
      <bottom style="dotted">
        <color indexed="64"/>
      </bottom>
      <diagonal/>
    </border>
    <border diagonalUp="1">
      <left/>
      <right style="medium">
        <color indexed="64"/>
      </right>
      <top/>
      <bottom/>
      <diagonal style="medium">
        <color indexed="64"/>
      </diagonal>
    </border>
    <border diagonalUp="1">
      <left/>
      <right/>
      <top/>
      <bottom/>
      <diagonal style="medium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</borders>
  <cellStyleXfs count="1">
    <xf numFmtId="0" fontId="0" fillId="0" borderId="0">
      <alignment vertical="center"/>
    </xf>
  </cellStyleXfs>
  <cellXfs count="1057">
    <xf numFmtId="0" fontId="0" fillId="0" borderId="0" xfId="0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0" fontId="9" fillId="0" borderId="19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1" fillId="0" borderId="59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0" fontId="14" fillId="0" borderId="0" xfId="0" applyFont="1">
      <alignment vertical="center"/>
    </xf>
    <xf numFmtId="178" fontId="14" fillId="0" borderId="0" xfId="0" applyNumberFormat="1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101" xfId="0" applyFont="1" applyBorder="1" applyAlignment="1">
      <alignment horizontal="left" vertical="center"/>
    </xf>
    <xf numFmtId="179" fontId="14" fillId="0" borderId="0" xfId="0" applyNumberFormat="1" applyFont="1" applyAlignment="1">
      <alignment horizontal="right" vertical="center"/>
    </xf>
    <xf numFmtId="0" fontId="14" fillId="0" borderId="75" xfId="0" applyFont="1" applyBorder="1" applyAlignment="1">
      <alignment horizontal="left" vertical="center"/>
    </xf>
    <xf numFmtId="0" fontId="14" fillId="3" borderId="102" xfId="0" applyFont="1" applyFill="1" applyBorder="1">
      <alignment vertical="center"/>
    </xf>
    <xf numFmtId="179" fontId="14" fillId="3" borderId="39" xfId="0" applyNumberFormat="1" applyFont="1" applyFill="1" applyBorder="1" applyAlignment="1">
      <alignment horizontal="right" vertical="center"/>
    </xf>
    <xf numFmtId="0" fontId="14" fillId="3" borderId="39" xfId="0" applyFont="1" applyFill="1" applyBorder="1" applyAlignment="1">
      <alignment horizontal="left" vertical="center"/>
    </xf>
    <xf numFmtId="0" fontId="14" fillId="3" borderId="49" xfId="0" applyFont="1" applyFill="1" applyBorder="1" applyAlignment="1">
      <alignment horizontal="center" vertical="center"/>
    </xf>
    <xf numFmtId="0" fontId="14" fillId="3" borderId="59" xfId="0" applyFont="1" applyFill="1" applyBorder="1">
      <alignment vertical="center"/>
    </xf>
    <xf numFmtId="179" fontId="14" fillId="3" borderId="1" xfId="0" applyNumberFormat="1" applyFont="1" applyFill="1" applyBorder="1" applyAlignment="1">
      <alignment horizontal="righ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37" xfId="0" applyFont="1" applyFill="1" applyBorder="1" applyAlignment="1">
      <alignment horizontal="center" vertical="center"/>
    </xf>
    <xf numFmtId="0" fontId="14" fillId="0" borderId="102" xfId="0" applyFont="1" applyBorder="1" applyAlignment="1">
      <alignment horizontal="left" vertical="center"/>
    </xf>
    <xf numFmtId="0" fontId="14" fillId="0" borderId="74" xfId="0" applyFont="1" applyBorder="1" applyAlignment="1">
      <alignment horizontal="left" vertical="center"/>
    </xf>
    <xf numFmtId="178" fontId="14" fillId="3" borderId="101" xfId="0" applyNumberFormat="1" applyFont="1" applyFill="1" applyBorder="1">
      <alignment vertical="center"/>
    </xf>
    <xf numFmtId="178" fontId="14" fillId="3" borderId="39" xfId="0" applyNumberFormat="1" applyFont="1" applyFill="1" applyBorder="1">
      <alignment vertical="center"/>
    </xf>
    <xf numFmtId="178" fontId="14" fillId="0" borderId="101" xfId="0" applyNumberFormat="1" applyFont="1" applyBorder="1">
      <alignment vertical="center"/>
    </xf>
    <xf numFmtId="178" fontId="14" fillId="0" borderId="75" xfId="0" applyNumberFormat="1" applyFont="1" applyBorder="1">
      <alignment vertical="center"/>
    </xf>
    <xf numFmtId="0" fontId="14" fillId="0" borderId="69" xfId="0" applyFont="1" applyBorder="1" applyAlignment="1">
      <alignment horizontal="center" vertical="center"/>
    </xf>
    <xf numFmtId="0" fontId="14" fillId="0" borderId="7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20" fillId="0" borderId="0" xfId="0" applyFont="1">
      <alignment vertical="center"/>
    </xf>
    <xf numFmtId="0" fontId="18" fillId="4" borderId="107" xfId="0" applyFont="1" applyFill="1" applyBorder="1" applyAlignment="1">
      <alignment horizontal="center" vertical="center"/>
    </xf>
    <xf numFmtId="0" fontId="8" fillId="4" borderId="72" xfId="0" applyFont="1" applyFill="1" applyBorder="1" applyAlignment="1">
      <alignment horizontal="center" vertical="center"/>
    </xf>
    <xf numFmtId="178" fontId="8" fillId="4" borderId="73" xfId="0" applyNumberFormat="1" applyFont="1" applyFill="1" applyBorder="1" applyAlignment="1">
      <alignment horizontal="center" vertical="center"/>
    </xf>
    <xf numFmtId="0" fontId="8" fillId="4" borderId="73" xfId="0" applyFont="1" applyFill="1" applyBorder="1" applyAlignment="1">
      <alignment horizontal="center" vertical="center"/>
    </xf>
    <xf numFmtId="179" fontId="8" fillId="4" borderId="73" xfId="0" applyNumberFormat="1" applyFont="1" applyFill="1" applyBorder="1" applyAlignment="1">
      <alignment horizontal="center" vertical="center"/>
    </xf>
    <xf numFmtId="0" fontId="8" fillId="4" borderId="99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8" xfId="0" applyFont="1" applyFill="1" applyBorder="1" applyAlignment="1">
      <alignment horizontal="center" vertical="center"/>
    </xf>
    <xf numFmtId="0" fontId="11" fillId="4" borderId="73" xfId="0" applyFont="1" applyFill="1" applyBorder="1" applyAlignment="1">
      <alignment horizontal="center" vertical="center" wrapText="1"/>
    </xf>
    <xf numFmtId="0" fontId="11" fillId="4" borderId="76" xfId="0" applyFont="1" applyFill="1" applyBorder="1" applyAlignment="1">
      <alignment horizontal="center" vertical="center" wrapText="1"/>
    </xf>
    <xf numFmtId="177" fontId="9" fillId="0" borderId="25" xfId="0" applyNumberFormat="1" applyFont="1" applyBorder="1" applyAlignment="1">
      <alignment horizontal="right"/>
    </xf>
    <xf numFmtId="182" fontId="9" fillId="2" borderId="32" xfId="0" applyNumberFormat="1" applyFont="1" applyFill="1" applyBorder="1" applyAlignment="1"/>
    <xf numFmtId="0" fontId="9" fillId="2" borderId="32" xfId="0" applyFont="1" applyFill="1" applyBorder="1" applyAlignment="1">
      <alignment horizontal="center"/>
    </xf>
    <xf numFmtId="184" fontId="9" fillId="2" borderId="32" xfId="0" applyNumberFormat="1" applyFont="1" applyFill="1" applyBorder="1" applyAlignment="1"/>
    <xf numFmtId="182" fontId="9" fillId="2" borderId="57" xfId="0" applyNumberFormat="1" applyFont="1" applyFill="1" applyBorder="1" applyAlignment="1"/>
    <xf numFmtId="0" fontId="9" fillId="2" borderId="57" xfId="0" applyFont="1" applyFill="1" applyBorder="1" applyAlignment="1">
      <alignment horizontal="center"/>
    </xf>
    <xf numFmtId="183" fontId="9" fillId="2" borderId="57" xfId="0" applyNumberFormat="1" applyFont="1" applyFill="1" applyBorder="1" applyAlignment="1"/>
    <xf numFmtId="184" fontId="9" fillId="2" borderId="57" xfId="0" applyNumberFormat="1" applyFont="1" applyFill="1" applyBorder="1" applyAlignment="1"/>
    <xf numFmtId="185" fontId="9" fillId="2" borderId="57" xfId="0" applyNumberFormat="1" applyFont="1" applyFill="1" applyBorder="1" applyAlignment="1"/>
    <xf numFmtId="186" fontId="9" fillId="2" borderId="57" xfId="0" applyNumberFormat="1" applyFont="1" applyFill="1" applyBorder="1" applyAlignment="1"/>
    <xf numFmtId="0" fontId="9" fillId="2" borderId="66" xfId="0" applyFont="1" applyFill="1" applyBorder="1" applyAlignment="1">
      <alignment horizontal="center"/>
    </xf>
    <xf numFmtId="183" fontId="9" fillId="2" borderId="66" xfId="0" applyNumberFormat="1" applyFont="1" applyFill="1" applyBorder="1" applyAlignment="1"/>
    <xf numFmtId="187" fontId="9" fillId="2" borderId="66" xfId="0" applyNumberFormat="1" applyFont="1" applyFill="1" applyBorder="1" applyAlignment="1"/>
    <xf numFmtId="188" fontId="9" fillId="2" borderId="32" xfId="0" applyNumberFormat="1" applyFont="1" applyFill="1" applyBorder="1" applyAlignment="1"/>
    <xf numFmtId="189" fontId="9" fillId="2" borderId="32" xfId="0" applyNumberFormat="1" applyFont="1" applyFill="1" applyBorder="1" applyAlignment="1"/>
    <xf numFmtId="189" fontId="9" fillId="2" borderId="57" xfId="0" applyNumberFormat="1" applyFont="1" applyFill="1" applyBorder="1" applyAlignment="1"/>
    <xf numFmtId="190" fontId="9" fillId="2" borderId="66" xfId="0" applyNumberFormat="1" applyFont="1" applyFill="1" applyBorder="1" applyAlignment="1"/>
    <xf numFmtId="189" fontId="9" fillId="2" borderId="66" xfId="0" applyNumberFormat="1" applyFont="1" applyFill="1" applyBorder="1" applyAlignment="1"/>
    <xf numFmtId="182" fontId="9" fillId="0" borderId="0" xfId="0" applyNumberFormat="1" applyFont="1">
      <alignment vertical="center"/>
    </xf>
    <xf numFmtId="183" fontId="9" fillId="0" borderId="0" xfId="0" applyNumberFormat="1" applyFont="1">
      <alignment vertical="center"/>
    </xf>
    <xf numFmtId="184" fontId="9" fillId="0" borderId="0" xfId="0" applyNumberFormat="1" applyFont="1">
      <alignment vertical="center"/>
    </xf>
    <xf numFmtId="0" fontId="11" fillId="4" borderId="3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4" borderId="80" xfId="0" applyFont="1" applyFill="1" applyBorder="1" applyAlignment="1">
      <alignment horizontal="center" vertical="center"/>
    </xf>
    <xf numFmtId="0" fontId="11" fillId="4" borderId="49" xfId="0" applyFont="1" applyFill="1" applyBorder="1" applyAlignment="1">
      <alignment horizontal="center" vertical="center"/>
    </xf>
    <xf numFmtId="0" fontId="11" fillId="4" borderId="109" xfId="0" applyFont="1" applyFill="1" applyBorder="1" applyAlignment="1">
      <alignment horizontal="center" vertical="center"/>
    </xf>
    <xf numFmtId="0" fontId="11" fillId="5" borderId="63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65" xfId="0" applyFont="1" applyFill="1" applyBorder="1" applyAlignment="1">
      <alignment horizontal="center" vertical="center"/>
    </xf>
    <xf numFmtId="0" fontId="11" fillId="5" borderId="103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25" fillId="2" borderId="47" xfId="0" applyFont="1" applyFill="1" applyBorder="1">
      <alignment vertical="center"/>
    </xf>
    <xf numFmtId="0" fontId="25" fillId="2" borderId="29" xfId="0" applyFont="1" applyFill="1" applyBorder="1">
      <alignment vertical="center"/>
    </xf>
    <xf numFmtId="0" fontId="25" fillId="2" borderId="114" xfId="0" applyFont="1" applyFill="1" applyBorder="1">
      <alignment vertical="center"/>
    </xf>
    <xf numFmtId="0" fontId="25" fillId="2" borderId="43" xfId="0" applyFont="1" applyFill="1" applyBorder="1">
      <alignment vertical="center"/>
    </xf>
    <xf numFmtId="0" fontId="25" fillId="2" borderId="21" xfId="0" applyFont="1" applyFill="1" applyBorder="1">
      <alignment vertical="center"/>
    </xf>
    <xf numFmtId="0" fontId="25" fillId="2" borderId="116" xfId="0" applyFont="1" applyFill="1" applyBorder="1">
      <alignment vertical="center"/>
    </xf>
    <xf numFmtId="0" fontId="25" fillId="2" borderId="23" xfId="0" applyFont="1" applyFill="1" applyBorder="1">
      <alignment vertical="center"/>
    </xf>
    <xf numFmtId="0" fontId="9" fillId="2" borderId="0" xfId="0" applyFont="1" applyFill="1" applyAlignment="1">
      <alignment horizontal="center"/>
    </xf>
    <xf numFmtId="176" fontId="9" fillId="2" borderId="0" xfId="0" applyNumberFormat="1" applyFont="1" applyFill="1" applyAlignment="1"/>
    <xf numFmtId="182" fontId="9" fillId="2" borderId="0" xfId="0" applyNumberFormat="1" applyFont="1" applyFill="1" applyAlignment="1"/>
    <xf numFmtId="176" fontId="9" fillId="2" borderId="57" xfId="0" applyNumberFormat="1" applyFont="1" applyFill="1" applyBorder="1" applyAlignment="1"/>
    <xf numFmtId="182" fontId="9" fillId="2" borderId="80" xfId="0" applyNumberFormat="1" applyFont="1" applyFill="1" applyBorder="1" applyAlignment="1"/>
    <xf numFmtId="0" fontId="11" fillId="5" borderId="100" xfId="0" applyFont="1" applyFill="1" applyBorder="1" applyAlignment="1">
      <alignment horizontal="center" vertical="center"/>
    </xf>
    <xf numFmtId="182" fontId="9" fillId="2" borderId="112" xfId="0" applyNumberFormat="1" applyFont="1" applyFill="1" applyBorder="1" applyAlignment="1"/>
    <xf numFmtId="182" fontId="9" fillId="2" borderId="33" xfId="0" applyNumberFormat="1" applyFont="1" applyFill="1" applyBorder="1" applyAlignment="1"/>
    <xf numFmtId="182" fontId="9" fillId="2" borderId="79" xfId="0" applyNumberFormat="1" applyFont="1" applyFill="1" applyBorder="1" applyAlignment="1"/>
    <xf numFmtId="182" fontId="9" fillId="2" borderId="71" xfId="0" applyNumberFormat="1" applyFont="1" applyFill="1" applyBorder="1" applyAlignment="1"/>
    <xf numFmtId="182" fontId="9" fillId="2" borderId="65" xfId="0" applyNumberFormat="1" applyFont="1" applyFill="1" applyBorder="1" applyAlignment="1"/>
    <xf numFmtId="0" fontId="16" fillId="2" borderId="102" xfId="0" applyFont="1" applyFill="1" applyBorder="1">
      <alignment vertical="center"/>
    </xf>
    <xf numFmtId="0" fontId="23" fillId="2" borderId="102" xfId="0" applyFont="1" applyFill="1" applyBorder="1" applyAlignment="1">
      <alignment horizontal="right" vertical="center"/>
    </xf>
    <xf numFmtId="0" fontId="16" fillId="2" borderId="59" xfId="0" applyFont="1" applyFill="1" applyBorder="1">
      <alignment vertical="center"/>
    </xf>
    <xf numFmtId="0" fontId="16" fillId="2" borderId="106" xfId="0" applyFont="1" applyFill="1" applyBorder="1">
      <alignment vertical="center"/>
    </xf>
    <xf numFmtId="0" fontId="3" fillId="4" borderId="103" xfId="0" applyFont="1" applyFill="1" applyBorder="1" applyAlignment="1">
      <alignment horizontal="center" vertical="center" shrinkToFit="1"/>
    </xf>
    <xf numFmtId="0" fontId="3" fillId="4" borderId="73" xfId="0" applyFont="1" applyFill="1" applyBorder="1" applyAlignment="1">
      <alignment horizontal="center" vertical="center" shrinkToFit="1"/>
    </xf>
    <xf numFmtId="0" fontId="3" fillId="4" borderId="99" xfId="0" applyFont="1" applyFill="1" applyBorder="1" applyAlignment="1">
      <alignment horizontal="center" vertical="center" shrinkToFit="1"/>
    </xf>
    <xf numFmtId="0" fontId="14" fillId="2" borderId="124" xfId="0" applyFont="1" applyFill="1" applyBorder="1" applyAlignment="1">
      <alignment horizontal="left" vertical="center"/>
    </xf>
    <xf numFmtId="0" fontId="14" fillId="2" borderId="125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vertical="center"/>
    </xf>
    <xf numFmtId="0" fontId="14" fillId="2" borderId="132" xfId="0" applyFont="1" applyFill="1" applyBorder="1" applyAlignment="1">
      <alignment horizontal="left" vertical="center"/>
    </xf>
    <xf numFmtId="0" fontId="14" fillId="2" borderId="130" xfId="0" applyFont="1" applyFill="1" applyBorder="1" applyAlignment="1">
      <alignment horizontal="left" vertical="center"/>
    </xf>
    <xf numFmtId="180" fontId="10" fillId="2" borderId="122" xfId="0" applyNumberFormat="1" applyFont="1" applyFill="1" applyBorder="1">
      <alignment vertical="center"/>
    </xf>
    <xf numFmtId="180" fontId="10" fillId="2" borderId="123" xfId="0" applyNumberFormat="1" applyFont="1" applyFill="1" applyBorder="1">
      <alignment vertical="center"/>
    </xf>
    <xf numFmtId="180" fontId="10" fillId="2" borderId="39" xfId="0" applyNumberFormat="1" applyFont="1" applyFill="1" applyBorder="1">
      <alignment vertical="center"/>
    </xf>
    <xf numFmtId="180" fontId="10" fillId="2" borderId="133" xfId="0" applyNumberFormat="1" applyFont="1" applyFill="1" applyBorder="1">
      <alignment vertical="center"/>
    </xf>
    <xf numFmtId="180" fontId="10" fillId="2" borderId="131" xfId="0" applyNumberFormat="1" applyFont="1" applyFill="1" applyBorder="1">
      <alignment vertical="center"/>
    </xf>
    <xf numFmtId="182" fontId="10" fillId="2" borderId="127" xfId="0" applyNumberFormat="1" applyFont="1" applyFill="1" applyBorder="1">
      <alignment vertical="center"/>
    </xf>
    <xf numFmtId="182" fontId="10" fillId="2" borderId="128" xfId="0" applyNumberFormat="1" applyFont="1" applyFill="1" applyBorder="1">
      <alignment vertical="center"/>
    </xf>
    <xf numFmtId="182" fontId="10" fillId="2" borderId="49" xfId="0" applyNumberFormat="1" applyFont="1" applyFill="1" applyBorder="1">
      <alignment vertical="center"/>
    </xf>
    <xf numFmtId="182" fontId="10" fillId="2" borderId="134" xfId="0" applyNumberFormat="1" applyFont="1" applyFill="1" applyBorder="1">
      <alignment vertical="center"/>
    </xf>
    <xf numFmtId="182" fontId="10" fillId="2" borderId="129" xfId="0" applyNumberFormat="1" applyFont="1" applyFill="1" applyBorder="1">
      <alignment vertical="center"/>
    </xf>
    <xf numFmtId="193" fontId="9" fillId="2" borderId="32" xfId="0" applyNumberFormat="1" applyFont="1" applyFill="1" applyBorder="1" applyAlignment="1"/>
    <xf numFmtId="0" fontId="9" fillId="2" borderId="6" xfId="0" applyFont="1" applyFill="1" applyBorder="1" applyAlignment="1">
      <alignment horizontal="center"/>
    </xf>
    <xf numFmtId="176" fontId="9" fillId="2" borderId="6" xfId="0" applyNumberFormat="1" applyFont="1" applyFill="1" applyBorder="1" applyAlignment="1"/>
    <xf numFmtId="0" fontId="9" fillId="2" borderId="13" xfId="0" applyFont="1" applyFill="1" applyBorder="1" applyAlignment="1">
      <alignment horizontal="center"/>
    </xf>
    <xf numFmtId="176" fontId="9" fillId="2" borderId="13" xfId="0" applyNumberFormat="1" applyFont="1" applyFill="1" applyBorder="1" applyAlignment="1"/>
    <xf numFmtId="182" fontId="9" fillId="2" borderId="13" xfId="0" applyNumberFormat="1" applyFont="1" applyFill="1" applyBorder="1" applyAlignment="1"/>
    <xf numFmtId="0" fontId="9" fillId="2" borderId="21" xfId="0" applyFont="1" applyFill="1" applyBorder="1" applyAlignment="1">
      <alignment horizontal="center"/>
    </xf>
    <xf numFmtId="176" fontId="9" fillId="2" borderId="21" xfId="0" applyNumberFormat="1" applyFont="1" applyFill="1" applyBorder="1" applyAlignment="1"/>
    <xf numFmtId="182" fontId="9" fillId="2" borderId="21" xfId="0" applyNumberFormat="1" applyFont="1" applyFill="1" applyBorder="1" applyAlignment="1"/>
    <xf numFmtId="176" fontId="9" fillId="2" borderId="32" xfId="0" applyNumberFormat="1" applyFont="1" applyFill="1" applyBorder="1" applyAlignment="1"/>
    <xf numFmtId="176" fontId="9" fillId="2" borderId="66" xfId="0" applyNumberFormat="1" applyFont="1" applyFill="1" applyBorder="1" applyAlignment="1"/>
    <xf numFmtId="182" fontId="9" fillId="2" borderId="17" xfId="0" applyNumberFormat="1" applyFont="1" applyFill="1" applyBorder="1" applyAlignment="1"/>
    <xf numFmtId="0" fontId="11" fillId="4" borderId="109" xfId="0" applyFont="1" applyFill="1" applyBorder="1" applyAlignment="1">
      <alignment horizontal="center" vertical="center" textRotation="255"/>
    </xf>
    <xf numFmtId="0" fontId="5" fillId="0" borderId="44" xfId="0" applyFont="1" applyBorder="1" applyAlignment="1">
      <alignment horizontal="center" vertical="center"/>
    </xf>
    <xf numFmtId="0" fontId="14" fillId="0" borderId="105" xfId="0" applyFont="1" applyBorder="1" applyAlignment="1">
      <alignment horizontal="center" vertical="center"/>
    </xf>
    <xf numFmtId="0" fontId="14" fillId="0" borderId="106" xfId="0" applyFont="1" applyBorder="1" applyAlignment="1">
      <alignment horizontal="left" vertical="center"/>
    </xf>
    <xf numFmtId="178" fontId="14" fillId="0" borderId="104" xfId="0" applyNumberFormat="1" applyFont="1" applyBorder="1">
      <alignment vertical="center"/>
    </xf>
    <xf numFmtId="0" fontId="14" fillId="0" borderId="104" xfId="0" applyFont="1" applyBorder="1" applyAlignment="1">
      <alignment horizontal="left" vertical="center"/>
    </xf>
    <xf numFmtId="0" fontId="23" fillId="0" borderId="102" xfId="0" applyFont="1" applyBorder="1" applyAlignment="1">
      <alignment horizontal="left" vertical="center" wrapText="1"/>
    </xf>
    <xf numFmtId="0" fontId="14" fillId="0" borderId="101" xfId="0" applyFont="1" applyBorder="1" applyAlignment="1">
      <alignment horizontal="left" vertical="center" wrapText="1"/>
    </xf>
    <xf numFmtId="0" fontId="14" fillId="0" borderId="104" xfId="0" applyFont="1" applyBorder="1" applyAlignment="1">
      <alignment horizontal="left" vertical="top" wrapText="1"/>
    </xf>
    <xf numFmtId="0" fontId="14" fillId="0" borderId="101" xfId="0" applyFont="1" applyBorder="1" applyAlignment="1">
      <alignment horizontal="left" vertical="top"/>
    </xf>
    <xf numFmtId="0" fontId="14" fillId="0" borderId="101" xfId="0" applyFont="1" applyBorder="1" applyAlignment="1">
      <alignment horizontal="center" vertical="center"/>
    </xf>
    <xf numFmtId="179" fontId="14" fillId="0" borderId="104" xfId="0" applyNumberFormat="1" applyFont="1" applyBorder="1" applyAlignment="1">
      <alignment horizontal="center" vertical="center"/>
    </xf>
    <xf numFmtId="179" fontId="14" fillId="0" borderId="101" xfId="0" applyNumberFormat="1" applyFont="1" applyBorder="1" applyAlignment="1">
      <alignment horizontal="center" vertical="center"/>
    </xf>
    <xf numFmtId="179" fontId="14" fillId="0" borderId="75" xfId="0" applyNumberFormat="1" applyFont="1" applyBorder="1" applyAlignment="1">
      <alignment horizontal="center" vertical="center"/>
    </xf>
    <xf numFmtId="0" fontId="35" fillId="0" borderId="55" xfId="0" applyFont="1" applyBorder="1" applyAlignment="1">
      <alignment vertical="center"/>
    </xf>
    <xf numFmtId="0" fontId="34" fillId="2" borderId="21" xfId="0" applyFont="1" applyFill="1" applyBorder="1" applyAlignment="1">
      <alignment horizontal="center" vertical="center" wrapText="1"/>
    </xf>
    <xf numFmtId="182" fontId="9" fillId="2" borderId="110" xfId="0" applyNumberFormat="1" applyFont="1" applyFill="1" applyBorder="1" applyAlignment="1">
      <alignment horizontal="right"/>
    </xf>
    <xf numFmtId="182" fontId="9" fillId="2" borderId="55" xfId="0" applyNumberFormat="1" applyFont="1" applyFill="1" applyBorder="1" applyAlignment="1">
      <alignment horizontal="right"/>
    </xf>
    <xf numFmtId="180" fontId="10" fillId="2" borderId="21" xfId="0" applyNumberFormat="1" applyFont="1" applyFill="1" applyBorder="1" applyAlignment="1">
      <alignment horizontal="center" vertical="center"/>
    </xf>
    <xf numFmtId="179" fontId="10" fillId="2" borderId="21" xfId="0" applyNumberFormat="1" applyFont="1" applyFill="1" applyBorder="1" applyAlignment="1">
      <alignment horizontal="center" vertical="center"/>
    </xf>
    <xf numFmtId="182" fontId="10" fillId="2" borderId="100" xfId="0" applyNumberFormat="1" applyFont="1" applyFill="1" applyBorder="1" applyAlignment="1">
      <alignment horizontal="right" vertical="center"/>
    </xf>
    <xf numFmtId="0" fontId="23" fillId="2" borderId="0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left" vertical="center"/>
    </xf>
    <xf numFmtId="180" fontId="10" fillId="2" borderId="75" xfId="0" applyNumberFormat="1" applyFont="1" applyFill="1" applyBorder="1">
      <alignment vertical="center"/>
    </xf>
    <xf numFmtId="182" fontId="10" fillId="2" borderId="70" xfId="0" applyNumberFormat="1" applyFont="1" applyFill="1" applyBorder="1">
      <alignment vertical="center"/>
    </xf>
    <xf numFmtId="0" fontId="16" fillId="2" borderId="74" xfId="0" applyFont="1" applyFill="1" applyBorder="1">
      <alignment vertical="center"/>
    </xf>
    <xf numFmtId="0" fontId="23" fillId="2" borderId="9" xfId="0" applyFont="1" applyFill="1" applyBorder="1" applyAlignment="1">
      <alignment vertical="center"/>
    </xf>
    <xf numFmtId="0" fontId="23" fillId="2" borderId="7" xfId="0" applyFont="1" applyFill="1" applyBorder="1" applyAlignment="1">
      <alignment vertical="center"/>
    </xf>
    <xf numFmtId="0" fontId="23" fillId="2" borderId="101" xfId="0" applyFont="1" applyFill="1" applyBorder="1" applyAlignment="1">
      <alignment vertical="center"/>
    </xf>
    <xf numFmtId="0" fontId="11" fillId="0" borderId="110" xfId="0" applyFont="1" applyFill="1" applyBorder="1" applyAlignment="1">
      <alignment horizontal="center" vertical="center"/>
    </xf>
    <xf numFmtId="0" fontId="11" fillId="0" borderId="55" xfId="0" applyFont="1" applyFill="1" applyBorder="1" applyAlignment="1">
      <alignment horizontal="center" vertical="center"/>
    </xf>
    <xf numFmtId="182" fontId="9" fillId="2" borderId="55" xfId="0" applyNumberFormat="1" applyFont="1" applyFill="1" applyBorder="1" applyAlignment="1"/>
    <xf numFmtId="0" fontId="5" fillId="0" borderId="109" xfId="0" applyFont="1" applyBorder="1" applyAlignment="1">
      <alignment horizontal="center" vertical="center"/>
    </xf>
    <xf numFmtId="0" fontId="1" fillId="4" borderId="109" xfId="0" applyFont="1" applyFill="1" applyBorder="1" applyAlignment="1">
      <alignment horizontal="center" vertical="center"/>
    </xf>
    <xf numFmtId="182" fontId="10" fillId="2" borderId="13" xfId="0" applyNumberFormat="1" applyFont="1" applyFill="1" applyBorder="1" applyAlignment="1">
      <alignment horizontal="right" vertical="center"/>
    </xf>
    <xf numFmtId="182" fontId="10" fillId="2" borderId="21" xfId="0" applyNumberFormat="1" applyFont="1" applyFill="1" applyBorder="1" applyAlignment="1">
      <alignment horizontal="right" vertical="center"/>
    </xf>
    <xf numFmtId="0" fontId="23" fillId="2" borderId="13" xfId="0" applyFont="1" applyFill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0" fontId="14" fillId="0" borderId="101" xfId="0" applyFont="1" applyBorder="1" applyAlignment="1">
      <alignment horizontal="left" vertical="top" wrapText="1"/>
    </xf>
    <xf numFmtId="179" fontId="14" fillId="0" borderId="101" xfId="0" applyNumberFormat="1" applyFont="1" applyBorder="1" applyAlignment="1">
      <alignment horizontal="center" vertical="center" wrapText="1"/>
    </xf>
    <xf numFmtId="0" fontId="16" fillId="0" borderId="102" xfId="0" applyFont="1" applyBorder="1" applyAlignment="1">
      <alignment horizontal="left" vertical="top" wrapText="1"/>
    </xf>
    <xf numFmtId="179" fontId="14" fillId="0" borderId="101" xfId="0" applyNumberFormat="1" applyFont="1" applyBorder="1" applyAlignment="1">
      <alignment horizontal="center" vertical="top"/>
    </xf>
    <xf numFmtId="179" fontId="14" fillId="0" borderId="101" xfId="0" applyNumberFormat="1" applyFont="1" applyBorder="1" applyAlignment="1">
      <alignment horizontal="center" vertical="top" wrapText="1"/>
    </xf>
    <xf numFmtId="0" fontId="9" fillId="0" borderId="32" xfId="0" applyFont="1" applyFill="1" applyBorder="1" applyAlignment="1">
      <alignment horizontal="center"/>
    </xf>
    <xf numFmtId="191" fontId="9" fillId="0" borderId="32" xfId="0" applyNumberFormat="1" applyFont="1" applyFill="1" applyBorder="1" applyAlignment="1"/>
    <xf numFmtId="182" fontId="9" fillId="0" borderId="32" xfId="0" applyNumberFormat="1" applyFont="1" applyFill="1" applyBorder="1" applyAlignment="1"/>
    <xf numFmtId="0" fontId="9" fillId="0" borderId="0" xfId="0" applyFont="1" applyFill="1" applyAlignment="1">
      <alignment horizontal="center"/>
    </xf>
    <xf numFmtId="191" fontId="9" fillId="0" borderId="0" xfId="0" applyNumberFormat="1" applyFont="1" applyFill="1" applyAlignment="1"/>
    <xf numFmtId="182" fontId="9" fillId="0" borderId="0" xfId="0" applyNumberFormat="1" applyFont="1" applyFill="1" applyAlignment="1"/>
    <xf numFmtId="0" fontId="9" fillId="0" borderId="57" xfId="0" applyFont="1" applyFill="1" applyBorder="1" applyAlignment="1">
      <alignment horizontal="center"/>
    </xf>
    <xf numFmtId="192" fontId="9" fillId="0" borderId="57" xfId="0" applyNumberFormat="1" applyFont="1" applyFill="1" applyBorder="1" applyAlignment="1"/>
    <xf numFmtId="182" fontId="9" fillId="0" borderId="57" xfId="0" applyNumberFormat="1" applyFont="1" applyFill="1" applyBorder="1" applyAlignment="1"/>
    <xf numFmtId="193" fontId="9" fillId="0" borderId="0" xfId="0" applyNumberFormat="1" applyFont="1" applyFill="1" applyAlignment="1"/>
    <xf numFmtId="0" fontId="23" fillId="2" borderId="22" xfId="0" applyFont="1" applyFill="1" applyBorder="1" applyAlignment="1">
      <alignment vertical="center"/>
    </xf>
    <xf numFmtId="0" fontId="16" fillId="2" borderId="9" xfId="0" applyFont="1" applyFill="1" applyBorder="1" applyAlignment="1">
      <alignment vertical="center"/>
    </xf>
    <xf numFmtId="181" fontId="10" fillId="2" borderId="122" xfId="0" applyNumberFormat="1" applyFont="1" applyFill="1" applyBorder="1" applyAlignment="1">
      <alignment vertical="center"/>
    </xf>
    <xf numFmtId="181" fontId="10" fillId="2" borderId="123" xfId="0" applyNumberFormat="1" applyFont="1" applyFill="1" applyBorder="1" applyAlignment="1">
      <alignment vertical="center"/>
    </xf>
    <xf numFmtId="181" fontId="10" fillId="2" borderId="39" xfId="0" applyNumberFormat="1" applyFont="1" applyFill="1" applyBorder="1" applyAlignment="1">
      <alignment vertical="center"/>
    </xf>
    <xf numFmtId="181" fontId="10" fillId="2" borderId="133" xfId="0" applyNumberFormat="1" applyFont="1" applyFill="1" applyBorder="1" applyAlignment="1">
      <alignment vertical="center"/>
    </xf>
    <xf numFmtId="181" fontId="10" fillId="2" borderId="131" xfId="0" applyNumberFormat="1" applyFont="1" applyFill="1" applyBorder="1" applyAlignment="1">
      <alignment vertical="center"/>
    </xf>
    <xf numFmtId="181" fontId="10" fillId="2" borderId="75" xfId="0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49" fontId="17" fillId="4" borderId="72" xfId="0" applyNumberFormat="1" applyFont="1" applyFill="1" applyBorder="1" applyAlignment="1">
      <alignment horizontal="center" vertical="center"/>
    </xf>
    <xf numFmtId="49" fontId="17" fillId="4" borderId="103" xfId="0" applyNumberFormat="1" applyFont="1" applyFill="1" applyBorder="1" applyAlignment="1">
      <alignment horizontal="center" vertical="center"/>
    </xf>
    <xf numFmtId="195" fontId="21" fillId="0" borderId="99" xfId="0" applyNumberFormat="1" applyFont="1" applyBorder="1" applyAlignment="1">
      <alignment horizontal="center" vertical="center" shrinkToFit="1"/>
    </xf>
    <xf numFmtId="195" fontId="10" fillId="0" borderId="55" xfId="0" applyNumberFormat="1" applyFont="1" applyBorder="1" applyAlignment="1">
      <alignment horizontal="center" vertical="center" shrinkToFit="1"/>
    </xf>
    <xf numFmtId="0" fontId="1" fillId="4" borderId="13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1" fillId="4" borderId="72" xfId="0" applyFont="1" applyFill="1" applyBorder="1" applyAlignment="1">
      <alignment horizontal="center" vertical="center"/>
    </xf>
    <xf numFmtId="0" fontId="11" fillId="4" borderId="73" xfId="0" applyFont="1" applyFill="1" applyBorder="1" applyAlignment="1">
      <alignment horizontal="center" vertical="center"/>
    </xf>
    <xf numFmtId="0" fontId="9" fillId="10" borderId="0" xfId="0" applyFont="1" applyFill="1">
      <alignment vertical="center"/>
    </xf>
    <xf numFmtId="0" fontId="37" fillId="2" borderId="0" xfId="0" applyFont="1" applyFill="1" applyAlignment="1">
      <alignment vertical="center" shrinkToFi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1" fillId="2" borderId="0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quotePrefix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right"/>
    </xf>
    <xf numFmtId="177" fontId="1" fillId="2" borderId="57" xfId="0" applyNumberFormat="1" applyFont="1" applyFill="1" applyBorder="1" applyAlignment="1">
      <alignment horizontal="center" vertical="center"/>
    </xf>
    <xf numFmtId="177" fontId="1" fillId="2" borderId="10" xfId="0" applyNumberFormat="1" applyFont="1" applyFill="1" applyBorder="1" applyAlignment="1">
      <alignment horizontal="center" vertical="center"/>
    </xf>
    <xf numFmtId="0" fontId="1" fillId="3" borderId="7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40" fillId="2" borderId="13" xfId="0" applyFont="1" applyFill="1" applyBorder="1" applyAlignment="1">
      <alignment horizontal="center" vertical="center"/>
    </xf>
    <xf numFmtId="0" fontId="40" fillId="2" borderId="0" xfId="0" applyFont="1" applyFill="1" applyBorder="1" applyAlignment="1">
      <alignment horizontal="center" vertical="center"/>
    </xf>
    <xf numFmtId="0" fontId="25" fillId="2" borderId="0" xfId="0" applyFont="1" applyFill="1" applyBorder="1">
      <alignment vertical="center"/>
    </xf>
    <xf numFmtId="0" fontId="29" fillId="2" borderId="0" xfId="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26" fillId="2" borderId="0" xfId="0" applyFont="1" applyFill="1" applyBorder="1">
      <alignment vertical="center"/>
    </xf>
    <xf numFmtId="0" fontId="25" fillId="2" borderId="0" xfId="0" applyFont="1" applyFill="1" applyBorder="1" applyAlignment="1">
      <alignment vertical="center"/>
    </xf>
    <xf numFmtId="0" fontId="25" fillId="2" borderId="29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25" fillId="0" borderId="0" xfId="0" applyFont="1" applyBorder="1">
      <alignment vertical="center"/>
    </xf>
    <xf numFmtId="0" fontId="27" fillId="2" borderId="0" xfId="0" applyFont="1" applyFill="1" applyBorder="1" applyAlignment="1">
      <alignment vertical="center" textRotation="255"/>
    </xf>
    <xf numFmtId="49" fontId="1" fillId="2" borderId="43" xfId="0" applyNumberFormat="1" applyFont="1" applyFill="1" applyBorder="1" applyAlignment="1">
      <alignment vertical="center"/>
    </xf>
    <xf numFmtId="0" fontId="1" fillId="2" borderId="21" xfId="0" applyFont="1" applyFill="1" applyBorder="1" applyAlignment="1">
      <alignment vertical="center"/>
    </xf>
    <xf numFmtId="177" fontId="9" fillId="0" borderId="61" xfId="0" applyNumberFormat="1" applyFont="1" applyBorder="1" applyAlignment="1">
      <alignment horizontal="right"/>
    </xf>
    <xf numFmtId="177" fontId="9" fillId="0" borderId="7" xfId="0" applyNumberFormat="1" applyFont="1" applyBorder="1" applyAlignment="1">
      <alignment horizontal="right"/>
    </xf>
    <xf numFmtId="0" fontId="21" fillId="0" borderId="0" xfId="0" applyFont="1">
      <alignment vertical="center"/>
    </xf>
    <xf numFmtId="0" fontId="43" fillId="4" borderId="72" xfId="0" applyFont="1" applyFill="1" applyBorder="1" applyAlignment="1">
      <alignment horizontal="distributed" vertical="center" indent="1"/>
    </xf>
    <xf numFmtId="0" fontId="43" fillId="4" borderId="109" xfId="0" applyFont="1" applyFill="1" applyBorder="1" applyAlignment="1">
      <alignment horizontal="center" vertical="center"/>
    </xf>
    <xf numFmtId="0" fontId="43" fillId="4" borderId="103" xfId="0" applyFont="1" applyFill="1" applyBorder="1" applyAlignment="1">
      <alignment horizontal="center" vertical="center"/>
    </xf>
    <xf numFmtId="0" fontId="43" fillId="4" borderId="56" xfId="0" applyFont="1" applyFill="1" applyBorder="1" applyAlignment="1">
      <alignment horizontal="center" vertical="center" wrapText="1"/>
    </xf>
    <xf numFmtId="180" fontId="21" fillId="2" borderId="7" xfId="0" applyNumberFormat="1" applyFont="1" applyFill="1" applyBorder="1">
      <alignment vertical="center"/>
    </xf>
    <xf numFmtId="179" fontId="21" fillId="2" borderId="5" xfId="0" applyNumberFormat="1" applyFont="1" applyFill="1" applyBorder="1" applyAlignment="1">
      <alignment horizontal="right" vertical="center"/>
    </xf>
    <xf numFmtId="0" fontId="21" fillId="2" borderId="6" xfId="0" applyFont="1" applyFill="1" applyBorder="1" applyAlignment="1">
      <alignment horizontal="center" vertical="center"/>
    </xf>
    <xf numFmtId="179" fontId="21" fillId="2" borderId="5" xfId="0" applyNumberFormat="1" applyFont="1" applyFill="1" applyBorder="1">
      <alignment vertical="center"/>
    </xf>
    <xf numFmtId="182" fontId="21" fillId="2" borderId="17" xfId="0" applyNumberFormat="1" applyFont="1" applyFill="1" applyBorder="1" applyAlignment="1">
      <alignment horizontal="center" vertical="center"/>
    </xf>
    <xf numFmtId="0" fontId="43" fillId="4" borderId="45" xfId="0" applyFont="1" applyFill="1" applyBorder="1" applyAlignment="1">
      <alignment horizontal="center" vertical="center"/>
    </xf>
    <xf numFmtId="180" fontId="21" fillId="2" borderId="11" xfId="0" applyNumberFormat="1" applyFont="1" applyFill="1" applyBorder="1">
      <alignment vertical="center"/>
    </xf>
    <xf numFmtId="179" fontId="21" fillId="2" borderId="10" xfId="0" applyNumberFormat="1" applyFont="1" applyFill="1" applyBorder="1" applyAlignment="1">
      <alignment horizontal="right" vertical="center"/>
    </xf>
    <xf numFmtId="0" fontId="21" fillId="2" borderId="57" xfId="0" applyFont="1" applyFill="1" applyBorder="1" applyAlignment="1">
      <alignment horizontal="center" vertical="center"/>
    </xf>
    <xf numFmtId="179" fontId="21" fillId="2" borderId="10" xfId="0" applyNumberFormat="1" applyFont="1" applyFill="1" applyBorder="1">
      <alignment vertical="center"/>
    </xf>
    <xf numFmtId="182" fontId="21" fillId="2" borderId="80" xfId="0" applyNumberFormat="1" applyFont="1" applyFill="1" applyBorder="1" applyAlignment="1">
      <alignment horizontal="center" vertical="center"/>
    </xf>
    <xf numFmtId="0" fontId="43" fillId="4" borderId="111" xfId="0" applyFont="1" applyFill="1" applyBorder="1" applyAlignment="1">
      <alignment horizontal="center" vertical="center" wrapText="1"/>
    </xf>
    <xf numFmtId="180" fontId="21" fillId="2" borderId="4" xfId="0" applyNumberFormat="1" applyFont="1" applyFill="1" applyBorder="1">
      <alignment vertical="center"/>
    </xf>
    <xf numFmtId="179" fontId="21" fillId="2" borderId="2" xfId="0" applyNumberFormat="1" applyFont="1" applyFill="1" applyBorder="1" applyAlignment="1">
      <alignment horizontal="right" vertical="center"/>
    </xf>
    <xf numFmtId="0" fontId="21" fillId="2" borderId="3" xfId="0" applyFont="1" applyFill="1" applyBorder="1" applyAlignment="1">
      <alignment horizontal="center" vertical="center"/>
    </xf>
    <xf numFmtId="179" fontId="21" fillId="2" borderId="2" xfId="0" applyNumberFormat="1" applyFont="1" applyFill="1" applyBorder="1">
      <alignment vertical="center"/>
    </xf>
    <xf numFmtId="182" fontId="21" fillId="2" borderId="18" xfId="0" applyNumberFormat="1" applyFont="1" applyFill="1" applyBorder="1" applyAlignment="1">
      <alignment horizontal="center" vertical="center"/>
    </xf>
    <xf numFmtId="179" fontId="21" fillId="2" borderId="76" xfId="0" applyNumberFormat="1" applyFont="1" applyFill="1" applyBorder="1">
      <alignment vertical="center"/>
    </xf>
    <xf numFmtId="182" fontId="21" fillId="2" borderId="100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9" fillId="0" borderId="9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8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9" fillId="0" borderId="16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85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6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11" borderId="109" xfId="0" applyFont="1" applyFill="1" applyBorder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0" fontId="43" fillId="0" borderId="0" xfId="0" applyFont="1" applyFill="1" applyAlignment="1">
      <alignment horizontal="left" vertical="center"/>
    </xf>
    <xf numFmtId="0" fontId="43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horizontal="right" vertical="center"/>
    </xf>
    <xf numFmtId="0" fontId="21" fillId="0" borderId="0" xfId="0" applyFont="1" applyFill="1">
      <alignment vertical="center"/>
    </xf>
    <xf numFmtId="0" fontId="21" fillId="0" borderId="0" xfId="0" applyFont="1" applyFill="1" applyAlignment="1">
      <alignment horizontal="center" vertical="center"/>
    </xf>
    <xf numFmtId="0" fontId="46" fillId="0" borderId="0" xfId="0" applyFont="1">
      <alignment vertical="center"/>
    </xf>
    <xf numFmtId="0" fontId="46" fillId="0" borderId="0" xfId="0" applyFont="1" applyAlignment="1">
      <alignment horizontal="left" vertical="center"/>
    </xf>
    <xf numFmtId="0" fontId="47" fillId="0" borderId="0" xfId="0" applyFont="1">
      <alignment vertical="center"/>
    </xf>
    <xf numFmtId="0" fontId="48" fillId="0" borderId="0" xfId="0" applyFont="1" applyFill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right" vertical="center"/>
    </xf>
    <xf numFmtId="0" fontId="3" fillId="4" borderId="3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left" vertical="center" shrinkToFit="1"/>
    </xf>
    <xf numFmtId="0" fontId="6" fillId="0" borderId="13" xfId="0" applyFont="1" applyFill="1" applyBorder="1" applyAlignment="1">
      <alignment horizontal="left" vertical="center" shrinkToFit="1"/>
    </xf>
    <xf numFmtId="0" fontId="6" fillId="0" borderId="16" xfId="0" applyFont="1" applyFill="1" applyBorder="1" applyAlignment="1">
      <alignment horizontal="left" vertical="center" shrinkToFit="1"/>
    </xf>
    <xf numFmtId="0" fontId="6" fillId="0" borderId="43" xfId="0" applyFont="1" applyFill="1" applyBorder="1" applyAlignment="1">
      <alignment horizontal="left" vertical="center" shrinkToFit="1"/>
    </xf>
    <xf numFmtId="0" fontId="6" fillId="0" borderId="21" xfId="0" applyFont="1" applyFill="1" applyBorder="1" applyAlignment="1">
      <alignment horizontal="left" vertical="center" shrinkToFit="1"/>
    </xf>
    <xf numFmtId="0" fontId="6" fillId="0" borderId="23" xfId="0" applyFont="1" applyFill="1" applyBorder="1" applyAlignment="1">
      <alignment horizontal="left" vertical="center" shrinkToFit="1"/>
    </xf>
    <xf numFmtId="0" fontId="37" fillId="2" borderId="0" xfId="0" quotePrefix="1" applyFont="1" applyFill="1" applyAlignment="1">
      <alignment horizontal="center" vertical="center" shrinkToFit="1"/>
    </xf>
    <xf numFmtId="0" fontId="37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4" borderId="1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left" vertical="center" indent="1" shrinkToFit="1"/>
    </xf>
    <xf numFmtId="0" fontId="6" fillId="0" borderId="57" xfId="0" applyFont="1" applyFill="1" applyBorder="1" applyAlignment="1">
      <alignment horizontal="left" vertical="center" indent="1" shrinkToFit="1"/>
    </xf>
    <xf numFmtId="0" fontId="6" fillId="0" borderId="80" xfId="0" applyFont="1" applyFill="1" applyBorder="1" applyAlignment="1">
      <alignment horizontal="left" vertical="center" indent="1" shrinkToFit="1"/>
    </xf>
    <xf numFmtId="0" fontId="3" fillId="4" borderId="4" xfId="0" applyFont="1" applyFill="1" applyBorder="1" applyAlignment="1">
      <alignment horizontal="center" vertical="center" shrinkToFit="1"/>
    </xf>
    <xf numFmtId="0" fontId="3" fillId="4" borderId="104" xfId="0" applyFont="1" applyFill="1" applyBorder="1" applyAlignment="1">
      <alignment horizontal="center" vertical="center" shrinkToFit="1"/>
    </xf>
    <xf numFmtId="0" fontId="6" fillId="0" borderId="104" xfId="0" applyFont="1" applyFill="1" applyBorder="1" applyAlignment="1">
      <alignment horizontal="left" vertical="center" indent="1"/>
    </xf>
    <xf numFmtId="0" fontId="6" fillId="0" borderId="105" xfId="0" applyFont="1" applyFill="1" applyBorder="1" applyAlignment="1">
      <alignment horizontal="left" vertical="center" indent="1"/>
    </xf>
    <xf numFmtId="0" fontId="3" fillId="4" borderId="44" xfId="0" applyFont="1" applyFill="1" applyBorder="1" applyAlignment="1">
      <alignment horizontal="center" vertical="center" textRotation="255"/>
    </xf>
    <xf numFmtId="0" fontId="3" fillId="4" borderId="45" xfId="0" applyFont="1" applyFill="1" applyBorder="1" applyAlignment="1">
      <alignment horizontal="center" vertical="center" textRotation="255"/>
    </xf>
    <xf numFmtId="0" fontId="3" fillId="4" borderId="46" xfId="0" applyFont="1" applyFill="1" applyBorder="1" applyAlignment="1">
      <alignment horizontal="center" vertical="center" textRotation="255"/>
    </xf>
    <xf numFmtId="49" fontId="1" fillId="2" borderId="14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24" xfId="0" quotePrefix="1" applyNumberFormat="1" applyFont="1" applyFill="1" applyBorder="1" applyAlignment="1">
      <alignment horizontal="center" vertical="center"/>
    </xf>
    <xf numFmtId="49" fontId="1" fillId="2" borderId="12" xfId="0" quotePrefix="1" applyNumberFormat="1" applyFont="1" applyFill="1" applyBorder="1" applyAlignment="1">
      <alignment horizontal="center" vertical="center"/>
    </xf>
    <xf numFmtId="49" fontId="1" fillId="2" borderId="36" xfId="0" quotePrefix="1" applyNumberFormat="1" applyFont="1" applyFill="1" applyBorder="1" applyAlignment="1">
      <alignment horizontal="center" vertical="center"/>
    </xf>
    <xf numFmtId="49" fontId="1" fillId="2" borderId="11" xfId="0" quotePrefix="1" applyNumberFormat="1" applyFont="1" applyFill="1" applyBorder="1" applyAlignment="1">
      <alignment horizontal="center" vertical="center"/>
    </xf>
    <xf numFmtId="49" fontId="1" fillId="2" borderId="1" xfId="0" quotePrefix="1" applyNumberFormat="1" applyFont="1" applyFill="1" applyBorder="1" applyAlignment="1">
      <alignment horizontal="center" vertical="center"/>
    </xf>
    <xf numFmtId="49" fontId="1" fillId="2" borderId="37" xfId="0" quotePrefix="1" applyNumberFormat="1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textRotation="255"/>
    </xf>
    <xf numFmtId="0" fontId="3" fillId="4" borderId="27" xfId="0" applyFont="1" applyFill="1" applyBorder="1" applyAlignment="1">
      <alignment horizontal="center" vertical="center" textRotation="255"/>
    </xf>
    <xf numFmtId="0" fontId="3" fillId="4" borderId="28" xfId="0" applyFont="1" applyFill="1" applyBorder="1" applyAlignment="1">
      <alignment horizontal="center" vertical="center" textRotation="255"/>
    </xf>
    <xf numFmtId="0" fontId="3" fillId="4" borderId="47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center" vertical="center" shrinkToFit="1"/>
    </xf>
    <xf numFmtId="0" fontId="3" fillId="4" borderId="39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left" vertical="center" indent="1"/>
    </xf>
    <xf numFmtId="0" fontId="6" fillId="0" borderId="49" xfId="0" applyFont="1" applyFill="1" applyBorder="1" applyAlignment="1">
      <alignment horizontal="left" vertical="center" indent="1"/>
    </xf>
    <xf numFmtId="0" fontId="3" fillId="4" borderId="57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indent="1"/>
    </xf>
    <xf numFmtId="0" fontId="6" fillId="0" borderId="37" xfId="0" applyFont="1" applyFill="1" applyBorder="1" applyAlignment="1">
      <alignment horizontal="left" vertical="center" indent="1"/>
    </xf>
    <xf numFmtId="0" fontId="3" fillId="4" borderId="43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67" xfId="0" applyFont="1" applyFill="1" applyBorder="1" applyAlignment="1">
      <alignment horizontal="center" vertical="center"/>
    </xf>
    <xf numFmtId="0" fontId="3" fillId="4" borderId="68" xfId="0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0" fontId="3" fillId="4" borderId="50" xfId="0" applyFont="1" applyFill="1" applyBorder="1" applyAlignment="1">
      <alignment horizontal="center" vertical="center"/>
    </xf>
    <xf numFmtId="0" fontId="3" fillId="4" borderId="51" xfId="0" applyFont="1" applyFill="1" applyBorder="1" applyAlignment="1">
      <alignment horizontal="center" vertical="center"/>
    </xf>
    <xf numFmtId="177" fontId="6" fillId="0" borderId="52" xfId="0" applyNumberFormat="1" applyFont="1" applyFill="1" applyBorder="1" applyAlignment="1">
      <alignment horizontal="right"/>
    </xf>
    <xf numFmtId="177" fontId="6" fillId="0" borderId="146" xfId="0" applyNumberFormat="1" applyFont="1" applyFill="1" applyBorder="1" applyAlignment="1">
      <alignment horizontal="right"/>
    </xf>
    <xf numFmtId="177" fontId="6" fillId="0" borderId="147" xfId="0" applyNumberFormat="1" applyFont="1" applyFill="1" applyBorder="1" applyAlignment="1">
      <alignment horizontal="right"/>
    </xf>
    <xf numFmtId="177" fontId="6" fillId="0" borderId="151" xfId="0" applyNumberFormat="1" applyFont="1" applyFill="1" applyBorder="1" applyAlignment="1">
      <alignment horizontal="right"/>
    </xf>
    <xf numFmtId="177" fontId="6" fillId="0" borderId="53" xfId="0" applyNumberFormat="1" applyFont="1" applyFill="1" applyBorder="1" applyAlignment="1">
      <alignment horizontal="right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177" fontId="6" fillId="0" borderId="155" xfId="0" applyNumberFormat="1" applyFont="1" applyFill="1" applyBorder="1" applyAlignment="1">
      <alignment horizontal="right"/>
    </xf>
    <xf numFmtId="177" fontId="6" fillId="0" borderId="66" xfId="0" applyNumberFormat="1" applyFont="1" applyFill="1" applyBorder="1" applyAlignment="1">
      <alignment horizontal="right"/>
    </xf>
    <xf numFmtId="177" fontId="6" fillId="0" borderId="156" xfId="0" applyNumberFormat="1" applyFont="1" applyFill="1" applyBorder="1" applyAlignment="1">
      <alignment horizontal="right"/>
    </xf>
    <xf numFmtId="177" fontId="6" fillId="0" borderId="25" xfId="0" applyNumberFormat="1" applyFont="1" applyFill="1" applyBorder="1" applyAlignment="1">
      <alignment horizontal="right"/>
    </xf>
    <xf numFmtId="177" fontId="6" fillId="0" borderId="65" xfId="0" applyNumberFormat="1" applyFont="1" applyFill="1" applyBorder="1" applyAlignment="1">
      <alignment horizontal="right"/>
    </xf>
    <xf numFmtId="177" fontId="6" fillId="0" borderId="154" xfId="0" applyNumberFormat="1" applyFont="1" applyFill="1" applyBorder="1" applyAlignment="1">
      <alignment horizontal="right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5" xfId="0" quotePrefix="1" applyNumberFormat="1" applyFont="1" applyFill="1" applyBorder="1" applyAlignment="1">
      <alignment horizontal="center" vertical="center"/>
    </xf>
    <xf numFmtId="49" fontId="1" fillId="2" borderId="19" xfId="0" quotePrefix="1" applyNumberFormat="1" applyFont="1" applyFill="1" applyBorder="1" applyAlignment="1">
      <alignment horizontal="center" vertical="center"/>
    </xf>
    <xf numFmtId="49" fontId="1" fillId="2" borderId="38" xfId="0" quotePrefix="1" applyNumberFormat="1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177" fontId="6" fillId="0" borderId="148" xfId="0" applyNumberFormat="1" applyFont="1" applyFill="1" applyBorder="1" applyAlignment="1">
      <alignment horizontal="right"/>
    </xf>
    <xf numFmtId="177" fontId="6" fillId="0" borderId="149" xfId="0" applyNumberFormat="1" applyFont="1" applyFill="1" applyBorder="1" applyAlignment="1">
      <alignment horizontal="right"/>
    </xf>
    <xf numFmtId="177" fontId="6" fillId="0" borderId="150" xfId="0" applyNumberFormat="1" applyFont="1" applyFill="1" applyBorder="1" applyAlignment="1">
      <alignment horizontal="right"/>
    </xf>
    <xf numFmtId="177" fontId="6" fillId="0" borderId="152" xfId="0" applyNumberFormat="1" applyFont="1" applyFill="1" applyBorder="1" applyAlignment="1">
      <alignment horizontal="right"/>
    </xf>
    <xf numFmtId="177" fontId="6" fillId="0" borderId="153" xfId="0" applyNumberFormat="1" applyFont="1" applyFill="1" applyBorder="1" applyAlignment="1">
      <alignment horizontal="right"/>
    </xf>
    <xf numFmtId="177" fontId="6" fillId="0" borderId="62" xfId="0" applyNumberFormat="1" applyFont="1" applyFill="1" applyBorder="1" applyAlignment="1">
      <alignment horizontal="right"/>
    </xf>
    <xf numFmtId="177" fontId="6" fillId="0" borderId="63" xfId="0" applyNumberFormat="1" applyFont="1" applyFill="1" applyBorder="1" applyAlignment="1">
      <alignment horizontal="right"/>
    </xf>
    <xf numFmtId="177" fontId="6" fillId="0" borderId="13" xfId="0" applyNumberFormat="1" applyFont="1" applyFill="1" applyBorder="1" applyAlignment="1">
      <alignment horizontal="right" vertical="center"/>
    </xf>
    <xf numFmtId="194" fontId="6" fillId="0" borderId="110" xfId="0" applyNumberFormat="1" applyFont="1" applyFill="1" applyBorder="1" applyAlignment="1">
      <alignment horizontal="right"/>
    </xf>
    <xf numFmtId="194" fontId="6" fillId="0" borderId="55" xfId="0" applyNumberFormat="1" applyFont="1" applyFill="1" applyBorder="1" applyAlignment="1">
      <alignment horizontal="right"/>
    </xf>
    <xf numFmtId="194" fontId="6" fillId="0" borderId="100" xfId="0" applyNumberFormat="1" applyFont="1" applyFill="1" applyBorder="1" applyAlignment="1">
      <alignment horizontal="right"/>
    </xf>
    <xf numFmtId="0" fontId="1" fillId="0" borderId="21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177" fontId="1" fillId="2" borderId="57" xfId="0" applyNumberFormat="1" applyFont="1" applyFill="1" applyBorder="1" applyAlignment="1">
      <alignment horizontal="center" vertical="center"/>
    </xf>
    <xf numFmtId="177" fontId="1" fillId="2" borderId="11" xfId="0" applyNumberFormat="1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1" fillId="3" borderId="6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 shrinkToFit="1"/>
    </xf>
    <xf numFmtId="0" fontId="1" fillId="4" borderId="9" xfId="0" applyFont="1" applyFill="1" applyBorder="1" applyAlignment="1">
      <alignment horizontal="center" vertical="center" shrinkToFit="1"/>
    </xf>
    <xf numFmtId="0" fontId="1" fillId="4" borderId="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177" fontId="1" fillId="2" borderId="18" xfId="0" applyNumberFormat="1" applyFont="1" applyFill="1" applyBorder="1" applyAlignment="1">
      <alignment horizontal="center" vertical="center"/>
    </xf>
    <xf numFmtId="0" fontId="3" fillId="4" borderId="44" xfId="0" applyFont="1" applyFill="1" applyBorder="1" applyAlignment="1">
      <alignment horizontal="center" vertical="center" textRotation="255" wrapText="1"/>
    </xf>
    <xf numFmtId="0" fontId="0" fillId="0" borderId="12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" fillId="4" borderId="25" xfId="0" applyFont="1" applyFill="1" applyBorder="1" applyAlignment="1">
      <alignment vertical="center" wrapText="1" shrinkToFit="1"/>
    </xf>
    <xf numFmtId="0" fontId="0" fillId="0" borderId="19" xfId="0" applyBorder="1" applyAlignment="1">
      <alignment vertical="center" wrapText="1" shrinkToFit="1"/>
    </xf>
    <xf numFmtId="0" fontId="1" fillId="2" borderId="19" xfId="0" applyFont="1" applyFill="1" applyBorder="1" applyAlignment="1">
      <alignment horizontal="right" vertical="center"/>
    </xf>
    <xf numFmtId="0" fontId="0" fillId="0" borderId="19" xfId="0" applyBorder="1" applyAlignment="1">
      <alignment horizontal="right" vertical="center"/>
    </xf>
    <xf numFmtId="0" fontId="0" fillId="0" borderId="38" xfId="0" applyBorder="1" applyAlignment="1">
      <alignment horizontal="right" vertical="center"/>
    </xf>
    <xf numFmtId="177" fontId="1" fillId="2" borderId="4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49" xfId="0" applyFont="1" applyFill="1" applyBorder="1" applyAlignment="1">
      <alignment horizontal="center" vertical="center"/>
    </xf>
    <xf numFmtId="0" fontId="3" fillId="4" borderId="34" xfId="0" applyFont="1" applyFill="1" applyBorder="1" applyAlignment="1">
      <alignment horizontal="center" vertical="center" textRotation="255"/>
    </xf>
    <xf numFmtId="0" fontId="3" fillId="4" borderId="50" xfId="0" applyFont="1" applyFill="1" applyBorder="1" applyAlignment="1">
      <alignment horizontal="center" vertical="center" textRotation="255"/>
    </xf>
    <xf numFmtId="0" fontId="1" fillId="0" borderId="2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left" vertical="center" shrinkToFit="1"/>
    </xf>
    <xf numFmtId="0" fontId="1" fillId="0" borderId="3" xfId="0" applyFont="1" applyFill="1" applyBorder="1" applyAlignment="1">
      <alignment horizontal="left" vertical="center" shrinkToFit="1"/>
    </xf>
    <xf numFmtId="0" fontId="1" fillId="0" borderId="4" xfId="0" applyFont="1" applyFill="1" applyBorder="1" applyAlignment="1">
      <alignment horizontal="left" vertical="center" shrinkToFit="1"/>
    </xf>
    <xf numFmtId="0" fontId="1" fillId="0" borderId="18" xfId="0" applyFont="1" applyFill="1" applyBorder="1" applyAlignment="1">
      <alignment horizontal="left" vertical="center" shrinkToFit="1"/>
    </xf>
    <xf numFmtId="20" fontId="1" fillId="0" borderId="2" xfId="0" applyNumberFormat="1" applyFont="1" applyFill="1" applyBorder="1" applyAlignment="1">
      <alignment horizontal="center" vertical="center" shrinkToFit="1"/>
    </xf>
    <xf numFmtId="20" fontId="1" fillId="0" borderId="8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8" xfId="0" applyFont="1" applyFill="1" applyBorder="1" applyAlignment="1">
      <alignment horizontal="lef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1" fillId="0" borderId="9" xfId="0" applyFont="1" applyFill="1" applyBorder="1" applyAlignment="1">
      <alignment horizontal="left" vertical="center" shrinkToFit="1"/>
    </xf>
    <xf numFmtId="0" fontId="1" fillId="0" borderId="29" xfId="0" applyFont="1" applyFill="1" applyBorder="1" applyAlignment="1">
      <alignment horizontal="left" vertical="center" shrinkToFit="1"/>
    </xf>
    <xf numFmtId="0" fontId="1" fillId="0" borderId="8" xfId="0" applyFont="1" applyFill="1" applyBorder="1" applyAlignment="1">
      <alignment horizontal="center" vertical="center" shrinkToFit="1"/>
    </xf>
    <xf numFmtId="0" fontId="1" fillId="0" borderId="60" xfId="0" applyFont="1" applyFill="1" applyBorder="1" applyAlignment="1">
      <alignment horizontal="center" vertical="center" shrinkToFit="1"/>
    </xf>
    <xf numFmtId="0" fontId="1" fillId="0" borderId="62" xfId="0" applyFont="1" applyFill="1" applyBorder="1" applyAlignment="1">
      <alignment horizontal="center" vertical="center" shrinkToFit="1"/>
    </xf>
    <xf numFmtId="0" fontId="1" fillId="0" borderId="60" xfId="0" applyFont="1" applyFill="1" applyBorder="1" applyAlignment="1">
      <alignment horizontal="left" vertical="center" shrinkToFit="1"/>
    </xf>
    <xf numFmtId="0" fontId="1" fillId="0" borderId="62" xfId="0" applyFont="1" applyFill="1" applyBorder="1" applyAlignment="1">
      <alignment horizontal="left" vertical="center" shrinkToFit="1"/>
    </xf>
    <xf numFmtId="0" fontId="1" fillId="0" borderId="61" xfId="0" applyFont="1" applyFill="1" applyBorder="1" applyAlignment="1">
      <alignment horizontal="left" vertical="center" shrinkToFit="1"/>
    </xf>
    <xf numFmtId="0" fontId="1" fillId="0" borderId="63" xfId="0" applyFont="1" applyFill="1" applyBorder="1" applyAlignment="1">
      <alignment horizontal="left" vertical="center" shrinkToFit="1"/>
    </xf>
    <xf numFmtId="0" fontId="3" fillId="4" borderId="59" xfId="0" applyFont="1" applyFill="1" applyBorder="1" applyAlignment="1">
      <alignment horizontal="center" vertical="center" textRotation="255"/>
    </xf>
    <xf numFmtId="0" fontId="3" fillId="4" borderId="106" xfId="0" applyFont="1" applyFill="1" applyBorder="1" applyAlignment="1">
      <alignment horizontal="center" vertical="center" textRotation="255"/>
    </xf>
    <xf numFmtId="0" fontId="3" fillId="4" borderId="157" xfId="0" applyFont="1" applyFill="1" applyBorder="1" applyAlignment="1">
      <alignment horizontal="center" vertical="center" textRotation="255"/>
    </xf>
    <xf numFmtId="0" fontId="0" fillId="0" borderId="158" xfId="0" applyBorder="1" applyAlignment="1">
      <alignment horizontal="center" vertical="center" textRotation="255"/>
    </xf>
    <xf numFmtId="176" fontId="1" fillId="0" borderId="24" xfId="0" applyNumberFormat="1" applyFont="1" applyFill="1" applyBorder="1" applyAlignment="1">
      <alignment horizontal="right" vertical="center"/>
    </xf>
    <xf numFmtId="0" fontId="25" fillId="0" borderId="12" xfId="0" applyFont="1" applyBorder="1" applyAlignment="1">
      <alignment horizontal="right" vertical="center"/>
    </xf>
    <xf numFmtId="0" fontId="25" fillId="0" borderId="4" xfId="0" applyFont="1" applyBorder="1" applyAlignment="1">
      <alignment horizontal="right" vertical="center"/>
    </xf>
    <xf numFmtId="0" fontId="25" fillId="0" borderId="104" xfId="0" applyFont="1" applyBorder="1" applyAlignment="1">
      <alignment horizontal="right" vertical="center"/>
    </xf>
    <xf numFmtId="0" fontId="3" fillId="4" borderId="68" xfId="0" applyFont="1" applyFill="1" applyBorder="1" applyAlignment="1">
      <alignment horizontal="center" vertical="center" textRotation="255"/>
    </xf>
    <xf numFmtId="0" fontId="0" fillId="0" borderId="159" xfId="0" applyBorder="1" applyAlignment="1">
      <alignment horizontal="center" vertical="center" textRotation="255"/>
    </xf>
    <xf numFmtId="0" fontId="7" fillId="2" borderId="42" xfId="0" applyFont="1" applyFill="1" applyBorder="1" applyAlignment="1">
      <alignment horizontal="left" vertical="top"/>
    </xf>
    <xf numFmtId="0" fontId="7" fillId="2" borderId="3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7" fillId="2" borderId="47" xfId="0" applyFont="1" applyFill="1" applyBorder="1" applyAlignment="1">
      <alignment horizontal="left" vertical="top"/>
    </xf>
    <xf numFmtId="0" fontId="7" fillId="2" borderId="0" xfId="0" applyFont="1" applyFill="1" applyBorder="1" applyAlignment="1">
      <alignment horizontal="left" vertical="top"/>
    </xf>
    <xf numFmtId="0" fontId="7" fillId="2" borderId="9" xfId="0" applyFont="1" applyFill="1" applyBorder="1" applyAlignment="1">
      <alignment horizontal="left" vertical="top"/>
    </xf>
    <xf numFmtId="0" fontId="7" fillId="2" borderId="43" xfId="0" applyFont="1" applyFill="1" applyBorder="1" applyAlignment="1">
      <alignment horizontal="left" vertical="top"/>
    </xf>
    <xf numFmtId="0" fontId="7" fillId="2" borderId="21" xfId="0" applyFont="1" applyFill="1" applyBorder="1" applyAlignment="1">
      <alignment horizontal="left" vertical="top"/>
    </xf>
    <xf numFmtId="0" fontId="7" fillId="2" borderId="22" xfId="0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left" vertical="top"/>
    </xf>
    <xf numFmtId="0" fontId="7" fillId="2" borderId="8" xfId="0" applyFont="1" applyFill="1" applyBorder="1" applyAlignment="1">
      <alignment horizontal="left" vertical="top"/>
    </xf>
    <xf numFmtId="0" fontId="7" fillId="2" borderId="20" xfId="0" applyFont="1" applyFill="1" applyBorder="1" applyAlignment="1">
      <alignment horizontal="left" vertical="top"/>
    </xf>
    <xf numFmtId="0" fontId="25" fillId="0" borderId="31" xfId="0" applyFont="1" applyBorder="1" applyAlignment="1">
      <alignment horizontal="right" vertical="center"/>
    </xf>
    <xf numFmtId="0" fontId="25" fillId="0" borderId="2" xfId="0" applyFont="1" applyBorder="1" applyAlignment="1">
      <alignment horizontal="right" vertical="center"/>
    </xf>
    <xf numFmtId="0" fontId="3" fillId="4" borderId="145" xfId="0" applyFont="1" applyFill="1" applyBorder="1" applyAlignment="1">
      <alignment horizontal="center" vertical="center" textRotation="255"/>
    </xf>
    <xf numFmtId="0" fontId="0" fillId="0" borderId="69" xfId="0" applyBorder="1" applyAlignment="1">
      <alignment horizontal="center" vertical="center" textRotation="255"/>
    </xf>
    <xf numFmtId="0" fontId="0" fillId="0" borderId="160" xfId="0" applyBorder="1" applyAlignment="1">
      <alignment horizontal="center" vertical="center"/>
    </xf>
    <xf numFmtId="0" fontId="38" fillId="0" borderId="3" xfId="0" applyFont="1" applyBorder="1" applyAlignment="1">
      <alignment horizontal="right" vertical="center"/>
    </xf>
    <xf numFmtId="0" fontId="38" fillId="0" borderId="4" xfId="0" applyFont="1" applyBorder="1" applyAlignment="1">
      <alignment horizontal="right" vertical="center"/>
    </xf>
    <xf numFmtId="0" fontId="38" fillId="0" borderId="21" xfId="0" applyFont="1" applyBorder="1" applyAlignment="1">
      <alignment horizontal="right" vertical="center"/>
    </xf>
    <xf numFmtId="0" fontId="38" fillId="0" borderId="22" xfId="0" applyFont="1" applyBorder="1" applyAlignment="1">
      <alignment horizontal="right" vertical="center"/>
    </xf>
    <xf numFmtId="0" fontId="7" fillId="2" borderId="34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34" xfId="0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4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9" fontId="1" fillId="2" borderId="40" xfId="0" quotePrefix="1" applyNumberFormat="1" applyFont="1" applyFill="1" applyBorder="1" applyAlignment="1">
      <alignment horizontal="center" vertical="center"/>
    </xf>
    <xf numFmtId="49" fontId="1" fillId="2" borderId="13" xfId="0" quotePrefix="1" applyNumberFormat="1" applyFont="1" applyFill="1" applyBorder="1" applyAlignment="1">
      <alignment horizontal="center" vertical="center"/>
    </xf>
    <xf numFmtId="49" fontId="1" fillId="2" borderId="41" xfId="0" quotePrefix="1" applyNumberFormat="1" applyFont="1" applyFill="1" applyBorder="1" applyAlignment="1">
      <alignment horizontal="center" vertical="center"/>
    </xf>
    <xf numFmtId="49" fontId="1" fillId="2" borderId="6" xfId="0" quotePrefix="1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21" xfId="0" applyNumberFormat="1" applyFont="1" applyFill="1" applyBorder="1" applyAlignment="1">
      <alignment horizontal="center" vertical="center"/>
    </xf>
    <xf numFmtId="0" fontId="3" fillId="2" borderId="169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>
      <alignment horizontal="center" vertical="center" wrapText="1"/>
    </xf>
    <xf numFmtId="0" fontId="0" fillId="0" borderId="161" xfId="0" applyBorder="1" applyAlignment="1">
      <alignment horizontal="center" vertical="center"/>
    </xf>
    <xf numFmtId="0" fontId="0" fillId="0" borderId="162" xfId="0" applyBorder="1" applyAlignment="1">
      <alignment horizontal="center" vertical="center"/>
    </xf>
    <xf numFmtId="0" fontId="4" fillId="4" borderId="72" xfId="0" applyFont="1" applyFill="1" applyBorder="1" applyAlignment="1">
      <alignment horizontal="distributed" vertical="center" indent="1"/>
    </xf>
    <xf numFmtId="0" fontId="4" fillId="4" borderId="73" xfId="0" applyFont="1" applyFill="1" applyBorder="1" applyAlignment="1">
      <alignment horizontal="distributed" vertical="center" indent="1"/>
    </xf>
    <xf numFmtId="195" fontId="34" fillId="0" borderId="73" xfId="0" applyNumberFormat="1" applyFont="1" applyBorder="1" applyAlignment="1">
      <alignment horizontal="center" vertical="center" shrinkToFit="1"/>
    </xf>
    <xf numFmtId="195" fontId="34" fillId="0" borderId="76" xfId="0" applyNumberFormat="1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4" borderId="79" xfId="0" applyFont="1" applyFill="1" applyBorder="1" applyAlignment="1">
      <alignment horizontal="center" vertical="center" textRotation="255"/>
    </xf>
    <xf numFmtId="0" fontId="9" fillId="4" borderId="71" xfId="0" applyFont="1" applyFill="1" applyBorder="1" applyAlignment="1">
      <alignment horizontal="center" vertical="center" textRotation="255"/>
    </xf>
    <xf numFmtId="0" fontId="4" fillId="4" borderId="74" xfId="0" applyFont="1" applyFill="1" applyBorder="1" applyAlignment="1">
      <alignment horizontal="distributed" vertical="center" indent="1"/>
    </xf>
    <xf numFmtId="0" fontId="4" fillId="4" borderId="75" xfId="0" applyFont="1" applyFill="1" applyBorder="1" applyAlignment="1">
      <alignment horizontal="distributed" vertical="center" indent="1"/>
    </xf>
    <xf numFmtId="0" fontId="9" fillId="4" borderId="77" xfId="0" applyFont="1" applyFill="1" applyBorder="1" applyAlignment="1">
      <alignment horizontal="center" vertical="center" textRotation="255"/>
    </xf>
    <xf numFmtId="0" fontId="9" fillId="4" borderId="81" xfId="0" applyFont="1" applyFill="1" applyBorder="1" applyAlignment="1">
      <alignment horizontal="center" vertical="center" textRotation="255"/>
    </xf>
    <xf numFmtId="0" fontId="9" fillId="4" borderId="78" xfId="0" applyFont="1" applyFill="1" applyBorder="1" applyAlignment="1">
      <alignment horizontal="center" vertical="center" textRotation="255"/>
    </xf>
    <xf numFmtId="0" fontId="9" fillId="4" borderId="82" xfId="0" applyFont="1" applyFill="1" applyBorder="1" applyAlignment="1">
      <alignment horizontal="center" vertical="center" textRotation="255"/>
    </xf>
    <xf numFmtId="0" fontId="9" fillId="4" borderId="80" xfId="0" applyFont="1" applyFill="1" applyBorder="1" applyAlignment="1">
      <alignment horizontal="center" vertical="center" textRotation="255"/>
    </xf>
    <xf numFmtId="0" fontId="9" fillId="4" borderId="65" xfId="0" applyFont="1" applyFill="1" applyBorder="1" applyAlignment="1">
      <alignment horizontal="center" vertical="center" textRotation="255"/>
    </xf>
    <xf numFmtId="0" fontId="40" fillId="2" borderId="0" xfId="0" applyFont="1" applyFill="1" applyBorder="1" applyAlignment="1">
      <alignment horizontal="left" vertical="center"/>
    </xf>
    <xf numFmtId="0" fontId="40" fillId="2" borderId="29" xfId="0" applyFont="1" applyFill="1" applyBorder="1" applyAlignment="1">
      <alignment horizontal="left" vertical="center"/>
    </xf>
    <xf numFmtId="0" fontId="9" fillId="4" borderId="83" xfId="0" applyFont="1" applyFill="1" applyBorder="1" applyAlignment="1">
      <alignment horizontal="center" vertical="center" textRotation="255"/>
    </xf>
    <xf numFmtId="0" fontId="9" fillId="4" borderId="84" xfId="0" applyFont="1" applyFill="1" applyBorder="1" applyAlignment="1">
      <alignment horizontal="center" vertical="center" textRotation="255"/>
    </xf>
    <xf numFmtId="0" fontId="40" fillId="2" borderId="13" xfId="0" applyFont="1" applyFill="1" applyBorder="1" applyAlignment="1">
      <alignment horizontal="left" vertical="center"/>
    </xf>
    <xf numFmtId="0" fontId="40" fillId="2" borderId="16" xfId="0" applyFont="1" applyFill="1" applyBorder="1" applyAlignment="1">
      <alignment horizontal="left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9" fillId="0" borderId="91" xfId="0" applyFont="1" applyBorder="1" applyAlignment="1">
      <alignment horizontal="right" shrinkToFit="1"/>
    </xf>
    <xf numFmtId="0" fontId="9" fillId="0" borderId="92" xfId="0" applyFont="1" applyBorder="1" applyAlignment="1">
      <alignment horizontal="right" shrinkToFit="1"/>
    </xf>
    <xf numFmtId="0" fontId="9" fillId="0" borderId="88" xfId="0" applyFont="1" applyBorder="1" applyAlignment="1">
      <alignment horizontal="right" shrinkToFit="1"/>
    </xf>
    <xf numFmtId="0" fontId="9" fillId="0" borderId="93" xfId="0" applyFont="1" applyBorder="1" applyAlignment="1">
      <alignment horizontal="right" shrinkToFit="1"/>
    </xf>
    <xf numFmtId="0" fontId="9" fillId="0" borderId="89" xfId="0" applyFont="1" applyBorder="1" applyAlignment="1">
      <alignment horizontal="right" shrinkToFit="1"/>
    </xf>
    <xf numFmtId="0" fontId="9" fillId="0" borderId="94" xfId="0" applyFont="1" applyBorder="1" applyAlignment="1">
      <alignment horizontal="right" shrinkToFit="1"/>
    </xf>
    <xf numFmtId="0" fontId="9" fillId="0" borderId="90" xfId="0" applyFont="1" applyBorder="1" applyAlignment="1">
      <alignment horizontal="right" shrinkToFit="1"/>
    </xf>
    <xf numFmtId="0" fontId="9" fillId="0" borderId="95" xfId="0" applyFont="1" applyBorder="1" applyAlignment="1">
      <alignment horizontal="right" shrinkToFit="1"/>
    </xf>
    <xf numFmtId="0" fontId="9" fillId="0" borderId="167" xfId="0" applyFont="1" applyBorder="1" applyAlignment="1">
      <alignment horizontal="right" shrinkToFit="1"/>
    </xf>
    <xf numFmtId="0" fontId="9" fillId="0" borderId="168" xfId="0" applyFont="1" applyBorder="1" applyAlignment="1">
      <alignment horizontal="right" shrinkToFit="1"/>
    </xf>
    <xf numFmtId="0" fontId="9" fillId="4" borderId="163" xfId="0" applyFont="1" applyFill="1" applyBorder="1" applyAlignment="1">
      <alignment horizontal="center" vertical="center" textRotation="255"/>
    </xf>
    <xf numFmtId="0" fontId="9" fillId="4" borderId="164" xfId="0" applyFont="1" applyFill="1" applyBorder="1" applyAlignment="1">
      <alignment horizontal="center" vertical="center" textRotation="255"/>
    </xf>
    <xf numFmtId="0" fontId="9" fillId="4" borderId="11" xfId="0" applyFont="1" applyFill="1" applyBorder="1" applyAlignment="1">
      <alignment horizontal="center" vertical="center" textRotation="255"/>
    </xf>
    <xf numFmtId="0" fontId="9" fillId="4" borderId="25" xfId="0" applyFont="1" applyFill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/>
    </xf>
    <xf numFmtId="195" fontId="10" fillId="0" borderId="55" xfId="0" applyNumberFormat="1" applyFont="1" applyBorder="1" applyAlignment="1">
      <alignment horizontal="right" vertical="center"/>
    </xf>
    <xf numFmtId="195" fontId="10" fillId="0" borderId="100" xfId="0" applyNumberFormat="1" applyFont="1" applyBorder="1" applyAlignment="1">
      <alignment horizontal="right" vertical="center"/>
    </xf>
    <xf numFmtId="0" fontId="10" fillId="0" borderId="73" xfId="0" applyFont="1" applyBorder="1" applyAlignment="1">
      <alignment horizontal="left" vertical="center" indent="2"/>
    </xf>
    <xf numFmtId="0" fontId="10" fillId="0" borderId="76" xfId="0" applyFont="1" applyBorder="1" applyAlignment="1">
      <alignment horizontal="left" vertical="center" indent="2"/>
    </xf>
    <xf numFmtId="0" fontId="13" fillId="2" borderId="0" xfId="0" applyFont="1" applyFill="1" applyAlignment="1">
      <alignment horizontal="center" vertical="center"/>
    </xf>
    <xf numFmtId="0" fontId="13" fillId="2" borderId="21" xfId="0" applyFont="1" applyFill="1" applyBorder="1" applyAlignment="1">
      <alignment horizontal="center" vertical="center"/>
    </xf>
    <xf numFmtId="195" fontId="10" fillId="0" borderId="76" xfId="0" applyNumberFormat="1" applyFont="1" applyBorder="1" applyAlignment="1">
      <alignment horizontal="right" vertical="center"/>
    </xf>
    <xf numFmtId="195" fontId="10" fillId="0" borderId="76" xfId="0" applyNumberFormat="1" applyFont="1" applyBorder="1" applyAlignment="1">
      <alignment horizontal="right" vertical="center" shrinkToFit="1"/>
    </xf>
    <xf numFmtId="195" fontId="10" fillId="0" borderId="55" xfId="0" applyNumberFormat="1" applyFont="1" applyBorder="1" applyAlignment="1">
      <alignment horizontal="right" vertical="center" shrinkToFit="1"/>
    </xf>
    <xf numFmtId="0" fontId="15" fillId="2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21" fillId="0" borderId="76" xfId="0" applyNumberFormat="1" applyFont="1" applyBorder="1" applyAlignment="1">
      <alignment horizontal="center" vertical="center" shrinkToFit="1"/>
    </xf>
    <xf numFmtId="0" fontId="21" fillId="0" borderId="55" xfId="0" applyNumberFormat="1" applyFont="1" applyBorder="1" applyAlignment="1">
      <alignment horizontal="center" vertical="center" shrinkToFit="1"/>
    </xf>
    <xf numFmtId="0" fontId="21" fillId="0" borderId="100" xfId="0" applyNumberFormat="1" applyFont="1" applyBorder="1" applyAlignment="1">
      <alignment horizontal="center" vertical="center" shrinkToFit="1"/>
    </xf>
    <xf numFmtId="0" fontId="6" fillId="2" borderId="21" xfId="0" applyNumberFormat="1" applyFont="1" applyFill="1" applyBorder="1" applyAlignment="1">
      <alignment horizontal="right" vertical="center"/>
    </xf>
    <xf numFmtId="0" fontId="18" fillId="2" borderId="102" xfId="0" applyFont="1" applyFill="1" applyBorder="1" applyAlignment="1">
      <alignment horizontal="center" vertical="center" textRotation="255"/>
    </xf>
    <xf numFmtId="0" fontId="18" fillId="2" borderId="74" xfId="0" applyFont="1" applyFill="1" applyBorder="1" applyAlignment="1">
      <alignment horizontal="center" vertical="center" textRotation="255"/>
    </xf>
    <xf numFmtId="0" fontId="21" fillId="0" borderId="12" xfId="0" quotePrefix="1" applyNumberFormat="1" applyFont="1" applyBorder="1" applyAlignment="1">
      <alignment horizontal="center" vertical="center" shrinkToFit="1"/>
    </xf>
    <xf numFmtId="0" fontId="21" fillId="0" borderId="36" xfId="0" applyNumberFormat="1" applyFont="1" applyBorder="1" applyAlignment="1">
      <alignment horizontal="center" vertical="center" shrinkToFit="1"/>
    </xf>
    <xf numFmtId="0" fontId="21" fillId="0" borderId="104" xfId="0" applyNumberFormat="1" applyFont="1" applyBorder="1" applyAlignment="1">
      <alignment horizontal="center" vertical="center" shrinkToFit="1"/>
    </xf>
    <xf numFmtId="0" fontId="21" fillId="0" borderId="105" xfId="0" applyNumberFormat="1" applyFont="1" applyBorder="1" applyAlignment="1">
      <alignment horizontal="center" vertical="center" shrinkToFit="1"/>
    </xf>
    <xf numFmtId="49" fontId="8" fillId="4" borderId="30" xfId="0" applyNumberFormat="1" applyFont="1" applyFill="1" applyBorder="1" applyAlignment="1">
      <alignment horizontal="center" vertical="center"/>
    </xf>
    <xf numFmtId="49" fontId="8" fillId="4" borderId="12" xfId="0" applyNumberFormat="1" applyFont="1" applyFill="1" applyBorder="1" applyAlignment="1">
      <alignment horizontal="center" vertical="center"/>
    </xf>
    <xf numFmtId="49" fontId="8" fillId="4" borderId="35" xfId="0" applyNumberFormat="1" applyFont="1" applyFill="1" applyBorder="1" applyAlignment="1">
      <alignment horizontal="center" vertical="center"/>
    </xf>
    <xf numFmtId="49" fontId="8" fillId="4" borderId="19" xfId="0" applyNumberFormat="1" applyFont="1" applyFill="1" applyBorder="1" applyAlignment="1">
      <alignment horizontal="center" vertical="center"/>
    </xf>
    <xf numFmtId="0" fontId="10" fillId="0" borderId="15" xfId="0" applyNumberFormat="1" applyFont="1" applyBorder="1" applyAlignment="1">
      <alignment horizontal="center" vertical="center"/>
    </xf>
    <xf numFmtId="0" fontId="10" fillId="0" borderId="13" xfId="0" applyNumberFormat="1" applyFont="1" applyBorder="1" applyAlignment="1">
      <alignment horizontal="center" vertical="center"/>
    </xf>
    <xf numFmtId="0" fontId="10" fillId="0" borderId="20" xfId="0" applyNumberFormat="1" applyFont="1" applyBorder="1" applyAlignment="1">
      <alignment horizontal="center" vertical="center"/>
    </xf>
    <xf numFmtId="0" fontId="10" fillId="0" borderId="21" xfId="0" applyNumberFormat="1" applyFont="1" applyBorder="1" applyAlignment="1">
      <alignment horizontal="center" vertical="center"/>
    </xf>
    <xf numFmtId="49" fontId="19" fillId="4" borderId="30" xfId="0" applyNumberFormat="1" applyFont="1" applyFill="1" applyBorder="1" applyAlignment="1">
      <alignment horizontal="center" vertical="center" shrinkToFit="1"/>
    </xf>
    <xf numFmtId="49" fontId="19" fillId="4" borderId="35" xfId="0" applyNumberFormat="1" applyFont="1" applyFill="1" applyBorder="1" applyAlignment="1">
      <alignment horizontal="center" vertical="center" shrinkToFit="1"/>
    </xf>
    <xf numFmtId="195" fontId="21" fillId="0" borderId="12" xfId="0" applyNumberFormat="1" applyFont="1" applyBorder="1" applyAlignment="1">
      <alignment horizontal="center" vertical="center" shrinkToFit="1"/>
    </xf>
    <xf numFmtId="195" fontId="21" fillId="0" borderId="36" xfId="0" applyNumberFormat="1" applyFont="1" applyBorder="1" applyAlignment="1">
      <alignment horizontal="center" vertical="center" shrinkToFit="1"/>
    </xf>
    <xf numFmtId="195" fontId="21" fillId="0" borderId="19" xfId="0" applyNumberFormat="1" applyFont="1" applyBorder="1" applyAlignment="1">
      <alignment horizontal="center" vertical="center" shrinkToFit="1"/>
    </xf>
    <xf numFmtId="195" fontId="21" fillId="0" borderId="38" xfId="0" applyNumberFormat="1" applyFont="1" applyBorder="1" applyAlignment="1">
      <alignment horizontal="center" vertical="center" shrinkToFit="1"/>
    </xf>
    <xf numFmtId="49" fontId="5" fillId="0" borderId="40" xfId="0" applyNumberFormat="1" applyFont="1" applyBorder="1" applyAlignment="1">
      <alignment horizontal="center" vertical="center" shrinkToFit="1"/>
    </xf>
    <xf numFmtId="49" fontId="5" fillId="0" borderId="13" xfId="0" applyNumberFormat="1" applyFont="1" applyBorder="1" applyAlignment="1">
      <alignment horizontal="center" vertical="center" shrinkToFit="1"/>
    </xf>
    <xf numFmtId="49" fontId="5" fillId="0" borderId="43" xfId="0" applyNumberFormat="1" applyFont="1" applyBorder="1" applyAlignment="1">
      <alignment horizontal="center" vertical="center" shrinkToFit="1"/>
    </xf>
    <xf numFmtId="49" fontId="5" fillId="0" borderId="21" xfId="0" applyNumberFormat="1" applyFont="1" applyBorder="1" applyAlignment="1">
      <alignment horizontal="center" vertical="center" shrinkToFit="1"/>
    </xf>
    <xf numFmtId="49" fontId="8" fillId="4" borderId="30" xfId="0" applyNumberFormat="1" applyFont="1" applyFill="1" applyBorder="1" applyAlignment="1">
      <alignment horizontal="center" vertical="center" shrinkToFit="1"/>
    </xf>
    <xf numFmtId="49" fontId="8" fillId="4" borderId="106" xfId="0" applyNumberFormat="1" applyFont="1" applyFill="1" applyBorder="1" applyAlignment="1">
      <alignment horizontal="center" vertical="center" shrinkToFit="1"/>
    </xf>
    <xf numFmtId="0" fontId="17" fillId="2" borderId="2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21" fillId="2" borderId="104" xfId="0" applyFont="1" applyFill="1" applyBorder="1" applyAlignment="1">
      <alignment horizontal="center" vertical="center" wrapText="1"/>
    </xf>
    <xf numFmtId="0" fontId="21" fillId="2" borderId="101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10" fillId="2" borderId="101" xfId="0" applyFont="1" applyFill="1" applyBorder="1" applyAlignment="1">
      <alignment horizontal="center" vertical="center" wrapText="1"/>
    </xf>
    <xf numFmtId="0" fontId="10" fillId="2" borderId="101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 shrinkToFit="1"/>
    </xf>
    <xf numFmtId="0" fontId="3" fillId="4" borderId="103" xfId="0" applyFont="1" applyFill="1" applyBorder="1" applyAlignment="1">
      <alignment horizontal="center" vertical="center" shrinkToFit="1"/>
    </xf>
    <xf numFmtId="0" fontId="18" fillId="4" borderId="45" xfId="0" applyFont="1" applyFill="1" applyBorder="1" applyAlignment="1">
      <alignment horizontal="center" vertical="center" textRotation="255"/>
    </xf>
    <xf numFmtId="0" fontId="10" fillId="2" borderId="126" xfId="0" applyFont="1" applyFill="1" applyBorder="1" applyAlignment="1">
      <alignment horizontal="center" vertical="center" wrapText="1"/>
    </xf>
    <xf numFmtId="0" fontId="14" fillId="3" borderId="101" xfId="0" applyFont="1" applyFill="1" applyBorder="1" applyAlignment="1">
      <alignment horizontal="center" vertical="center" wrapText="1" shrinkToFit="1"/>
    </xf>
    <xf numFmtId="0" fontId="14" fillId="3" borderId="39" xfId="0" applyFont="1" applyFill="1" applyBorder="1" applyAlignment="1">
      <alignment horizontal="center" vertical="center" wrapText="1" shrinkToFit="1"/>
    </xf>
    <xf numFmtId="0" fontId="14" fillId="3" borderId="101" xfId="0" applyFont="1" applyFill="1" applyBorder="1" applyAlignment="1">
      <alignment horizontal="center" vertical="center" wrapText="1"/>
    </xf>
    <xf numFmtId="0" fontId="14" fillId="3" borderId="39" xfId="0" applyFont="1" applyFill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/>
    </xf>
    <xf numFmtId="49" fontId="8" fillId="4" borderId="59" xfId="0" applyNumberFormat="1" applyFont="1" applyFill="1" applyBorder="1" applyAlignment="1">
      <alignment horizontal="center" vertical="center"/>
    </xf>
    <xf numFmtId="49" fontId="8" fillId="4" borderId="5" xfId="0" applyNumberFormat="1" applyFont="1" applyFill="1" applyBorder="1" applyAlignment="1">
      <alignment horizontal="center" vertical="center"/>
    </xf>
    <xf numFmtId="49" fontId="8" fillId="4" borderId="48" xfId="0" applyNumberFormat="1" applyFont="1" applyFill="1" applyBorder="1" applyAlignment="1">
      <alignment horizontal="center" vertical="center"/>
    </xf>
    <xf numFmtId="49" fontId="19" fillId="4" borderId="40" xfId="0" applyNumberFormat="1" applyFont="1" applyFill="1" applyBorder="1" applyAlignment="1">
      <alignment horizontal="center" vertical="center" shrinkToFit="1"/>
    </xf>
    <xf numFmtId="49" fontId="19" fillId="4" borderId="43" xfId="0" applyNumberFormat="1" applyFont="1" applyFill="1" applyBorder="1" applyAlignment="1">
      <alignment horizontal="center" vertical="center" shrinkToFit="1"/>
    </xf>
    <xf numFmtId="177" fontId="10" fillId="2" borderId="26" xfId="0" applyNumberFormat="1" applyFont="1" applyFill="1" applyBorder="1" applyAlignment="1">
      <alignment horizontal="center" vertical="center"/>
    </xf>
    <xf numFmtId="177" fontId="10" fillId="2" borderId="28" xfId="0" applyNumberFormat="1" applyFont="1" applyFill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 shrinkToFit="1"/>
    </xf>
    <xf numFmtId="0" fontId="10" fillId="0" borderId="13" xfId="0" applyNumberFormat="1" applyFont="1" applyBorder="1" applyAlignment="1">
      <alignment horizontal="center" vertical="center" shrinkToFit="1"/>
    </xf>
    <xf numFmtId="0" fontId="10" fillId="0" borderId="20" xfId="0" applyNumberFormat="1" applyFont="1" applyBorder="1" applyAlignment="1">
      <alignment horizontal="center" vertical="center" shrinkToFit="1"/>
    </xf>
    <xf numFmtId="0" fontId="10" fillId="0" borderId="21" xfId="0" applyNumberFormat="1" applyFont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horizontal="right" vertical="center"/>
    </xf>
    <xf numFmtId="0" fontId="10" fillId="0" borderId="16" xfId="0" applyNumberFormat="1" applyFont="1" applyBorder="1" applyAlignment="1">
      <alignment horizontal="right" vertical="center"/>
    </xf>
    <xf numFmtId="0" fontId="10" fillId="0" borderId="21" xfId="0" applyNumberFormat="1" applyFont="1" applyBorder="1" applyAlignment="1">
      <alignment horizontal="right" vertical="center"/>
    </xf>
    <xf numFmtId="0" fontId="10" fillId="0" borderId="23" xfId="0" applyNumberFormat="1" applyFont="1" applyBorder="1" applyAlignment="1">
      <alignment horizontal="right" vertical="center"/>
    </xf>
    <xf numFmtId="0" fontId="18" fillId="4" borderId="46" xfId="0" applyFont="1" applyFill="1" applyBorder="1" applyAlignment="1">
      <alignment horizontal="center" vertical="center" textRotation="255"/>
    </xf>
    <xf numFmtId="0" fontId="21" fillId="2" borderId="75" xfId="0" applyFont="1" applyFill="1" applyBorder="1" applyAlignment="1">
      <alignment horizontal="center" vertical="center" wrapText="1"/>
    </xf>
    <xf numFmtId="0" fontId="10" fillId="2" borderId="75" xfId="0" applyFont="1" applyFill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4" borderId="40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43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182" fontId="10" fillId="0" borderId="26" xfId="0" applyNumberFormat="1" applyFont="1" applyBorder="1" applyAlignment="1">
      <alignment horizontal="right" vertical="center"/>
    </xf>
    <xf numFmtId="182" fontId="10" fillId="0" borderId="28" xfId="0" applyNumberFormat="1" applyFont="1" applyBorder="1" applyAlignment="1">
      <alignment horizontal="right" vertical="center"/>
    </xf>
    <xf numFmtId="0" fontId="7" fillId="2" borderId="0" xfId="0" applyFont="1" applyFill="1" applyAlignment="1">
      <alignment horizontal="left" vertical="center" shrinkToFit="1"/>
    </xf>
    <xf numFmtId="0" fontId="20" fillId="2" borderId="13" xfId="0" applyFont="1" applyFill="1" applyBorder="1" applyAlignment="1">
      <alignment horizontal="center" vertical="center"/>
    </xf>
    <xf numFmtId="0" fontId="16" fillId="2" borderId="108" xfId="0" applyFont="1" applyFill="1" applyBorder="1" applyAlignment="1">
      <alignment horizontal="center" vertical="center" textRotation="255" shrinkToFit="1"/>
    </xf>
    <xf numFmtId="0" fontId="16" fillId="2" borderId="102" xfId="0" applyFont="1" applyFill="1" applyBorder="1" applyAlignment="1">
      <alignment horizontal="center" vertical="center" textRotation="255" shrinkToFit="1"/>
    </xf>
    <xf numFmtId="0" fontId="16" fillId="2" borderId="74" xfId="0" applyFont="1" applyFill="1" applyBorder="1" applyAlignment="1">
      <alignment horizontal="center" vertical="center" textRotation="255" shrinkToFit="1"/>
    </xf>
    <xf numFmtId="0" fontId="34" fillId="2" borderId="15" xfId="0" applyFont="1" applyFill="1" applyBorder="1" applyAlignment="1">
      <alignment horizontal="center" vertical="center" shrinkToFit="1"/>
    </xf>
    <xf numFmtId="0" fontId="34" fillId="2" borderId="13" xfId="0" applyFont="1" applyFill="1" applyBorder="1" applyAlignment="1">
      <alignment horizontal="center" vertical="center" shrinkToFit="1"/>
    </xf>
    <xf numFmtId="0" fontId="34" fillId="2" borderId="14" xfId="0" applyFont="1" applyFill="1" applyBorder="1" applyAlignment="1">
      <alignment horizontal="center" vertical="center" shrinkToFit="1"/>
    </xf>
    <xf numFmtId="0" fontId="34" fillId="2" borderId="8" xfId="0" applyFont="1" applyFill="1" applyBorder="1" applyAlignment="1">
      <alignment horizontal="center" vertical="center" shrinkToFit="1"/>
    </xf>
    <xf numFmtId="0" fontId="34" fillId="2" borderId="0" xfId="0" applyFont="1" applyFill="1" applyBorder="1" applyAlignment="1">
      <alignment horizontal="center" vertical="center" shrinkToFit="1"/>
    </xf>
    <xf numFmtId="0" fontId="34" fillId="2" borderId="9" xfId="0" applyFont="1" applyFill="1" applyBorder="1" applyAlignment="1">
      <alignment horizontal="center" vertical="center" shrinkToFit="1"/>
    </xf>
    <xf numFmtId="0" fontId="10" fillId="2" borderId="48" xfId="0" applyFont="1" applyFill="1" applyBorder="1" applyAlignment="1">
      <alignment horizontal="center" vertical="center" shrinkToFit="1"/>
    </xf>
    <xf numFmtId="0" fontId="34" fillId="2" borderId="66" xfId="0" applyFont="1" applyFill="1" applyBorder="1" applyAlignment="1">
      <alignment horizontal="center" vertical="center" shrinkToFit="1"/>
    </xf>
    <xf numFmtId="0" fontId="34" fillId="2" borderId="25" xfId="0" applyFont="1" applyFill="1" applyBorder="1" applyAlignment="1">
      <alignment horizontal="center" vertical="center" shrinkToFit="1"/>
    </xf>
    <xf numFmtId="0" fontId="32" fillId="2" borderId="43" xfId="0" applyFont="1" applyFill="1" applyBorder="1" applyAlignment="1">
      <alignment horizontal="left" vertical="center"/>
    </xf>
    <xf numFmtId="0" fontId="32" fillId="2" borderId="21" xfId="0" applyFont="1" applyFill="1" applyBorder="1" applyAlignment="1">
      <alignment horizontal="left" vertical="center"/>
    </xf>
    <xf numFmtId="0" fontId="17" fillId="4" borderId="72" xfId="0" applyFont="1" applyFill="1" applyBorder="1" applyAlignment="1">
      <alignment horizontal="center" vertical="center"/>
    </xf>
    <xf numFmtId="0" fontId="17" fillId="4" borderId="73" xfId="0" applyFont="1" applyFill="1" applyBorder="1" applyAlignment="1">
      <alignment horizontal="center" vertical="center"/>
    </xf>
    <xf numFmtId="0" fontId="17" fillId="4" borderId="99" xfId="0" applyFont="1" applyFill="1" applyBorder="1" applyAlignment="1">
      <alignment horizontal="center" vertical="center"/>
    </xf>
    <xf numFmtId="182" fontId="10" fillId="2" borderId="17" xfId="0" applyNumberFormat="1" applyFont="1" applyFill="1" applyBorder="1" applyAlignment="1">
      <alignment horizontal="right" vertical="center"/>
    </xf>
    <xf numFmtId="182" fontId="10" fillId="2" borderId="80" xfId="0" applyNumberFormat="1" applyFont="1" applyFill="1" applyBorder="1" applyAlignment="1">
      <alignment horizontal="right" vertical="center"/>
    </xf>
    <xf numFmtId="180" fontId="10" fillId="2" borderId="39" xfId="0" applyNumberFormat="1" applyFont="1" applyFill="1" applyBorder="1" applyAlignment="1">
      <alignment horizontal="center" vertical="center"/>
    </xf>
    <xf numFmtId="180" fontId="10" fillId="2" borderId="1" xfId="0" applyNumberFormat="1" applyFont="1" applyFill="1" applyBorder="1" applyAlignment="1">
      <alignment horizontal="center" vertical="center"/>
    </xf>
    <xf numFmtId="180" fontId="10" fillId="2" borderId="19" xfId="0" applyNumberFormat="1" applyFont="1" applyFill="1" applyBorder="1" applyAlignment="1">
      <alignment horizontal="center" vertical="center"/>
    </xf>
    <xf numFmtId="181" fontId="10" fillId="2" borderId="126" xfId="0" applyNumberFormat="1" applyFont="1" applyFill="1" applyBorder="1" applyAlignment="1">
      <alignment horizontal="right" vertical="center"/>
    </xf>
    <xf numFmtId="181" fontId="10" fillId="2" borderId="101" xfId="0" applyNumberFormat="1" applyFont="1" applyFill="1" applyBorder="1" applyAlignment="1">
      <alignment horizontal="right" vertical="center"/>
    </xf>
    <xf numFmtId="181" fontId="10" fillId="2" borderId="75" xfId="0" applyNumberFormat="1" applyFont="1" applyFill="1" applyBorder="1" applyAlignment="1">
      <alignment horizontal="right" vertical="center"/>
    </xf>
    <xf numFmtId="182" fontId="10" fillId="2" borderId="145" xfId="0" applyNumberFormat="1" applyFont="1" applyFill="1" applyBorder="1" applyAlignment="1">
      <alignment horizontal="right" vertical="center"/>
    </xf>
    <xf numFmtId="182" fontId="10" fillId="2" borderId="69" xfId="0" applyNumberFormat="1" applyFont="1" applyFill="1" applyBorder="1" applyAlignment="1">
      <alignment horizontal="right" vertical="center"/>
    </xf>
    <xf numFmtId="180" fontId="10" fillId="2" borderId="101" xfId="0" applyNumberFormat="1" applyFont="1" applyFill="1" applyBorder="1" applyAlignment="1">
      <alignment vertical="center"/>
    </xf>
    <xf numFmtId="180" fontId="10" fillId="2" borderId="39" xfId="0" applyNumberFormat="1" applyFont="1" applyFill="1" applyBorder="1" applyAlignment="1">
      <alignment vertical="center"/>
    </xf>
    <xf numFmtId="181" fontId="10" fillId="2" borderId="39" xfId="0" applyNumberFormat="1" applyFont="1" applyFill="1" applyBorder="1" applyAlignment="1">
      <alignment horizontal="right" vertical="center"/>
    </xf>
    <xf numFmtId="0" fontId="34" fillId="2" borderId="101" xfId="0" applyFont="1" applyFill="1" applyBorder="1" applyAlignment="1">
      <alignment horizontal="center" vertical="center" textRotation="255" wrapText="1"/>
    </xf>
    <xf numFmtId="0" fontId="34" fillId="2" borderId="75" xfId="0" applyFont="1" applyFill="1" applyBorder="1" applyAlignment="1">
      <alignment horizontal="center" vertical="center" textRotation="255" wrapText="1"/>
    </xf>
    <xf numFmtId="182" fontId="10" fillId="2" borderId="105" xfId="0" applyNumberFormat="1" applyFont="1" applyFill="1" applyBorder="1" applyAlignment="1">
      <alignment horizontal="right" vertical="center"/>
    </xf>
    <xf numFmtId="182" fontId="10" fillId="2" borderId="70" xfId="0" applyNumberFormat="1" applyFont="1" applyFill="1" applyBorder="1" applyAlignment="1">
      <alignment horizontal="right" vertical="center"/>
    </xf>
    <xf numFmtId="180" fontId="10" fillId="2" borderId="104" xfId="0" applyNumberFormat="1" applyFont="1" applyFill="1" applyBorder="1" applyAlignment="1">
      <alignment vertical="center"/>
    </xf>
    <xf numFmtId="181" fontId="10" fillId="2" borderId="104" xfId="0" applyNumberFormat="1" applyFont="1" applyFill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0" fillId="0" borderId="75" xfId="0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0" xfId="0" applyFont="1" applyFill="1" applyBorder="1" applyAlignment="1">
      <alignment horizontal="center" vertical="center"/>
    </xf>
    <xf numFmtId="0" fontId="21" fillId="2" borderId="19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29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58" fontId="21" fillId="2" borderId="15" xfId="0" applyNumberFormat="1" applyFont="1" applyFill="1" applyBorder="1" applyAlignment="1">
      <alignment horizontal="center" vertical="center" shrinkToFit="1"/>
    </xf>
    <xf numFmtId="0" fontId="21" fillId="2" borderId="13" xfId="0" applyFont="1" applyFill="1" applyBorder="1" applyAlignment="1">
      <alignment horizontal="center" vertical="center" shrinkToFit="1"/>
    </xf>
    <xf numFmtId="0" fontId="21" fillId="2" borderId="16" xfId="0" applyFont="1" applyFill="1" applyBorder="1" applyAlignment="1">
      <alignment horizontal="center" vertical="center" shrinkToFit="1"/>
    </xf>
    <xf numFmtId="0" fontId="21" fillId="2" borderId="8" xfId="0" applyFont="1" applyFill="1" applyBorder="1" applyAlignment="1">
      <alignment horizontal="center" vertical="center" shrinkToFit="1"/>
    </xf>
    <xf numFmtId="0" fontId="21" fillId="2" borderId="0" xfId="0" applyFont="1" applyFill="1" applyBorder="1" applyAlignment="1">
      <alignment horizontal="center" vertical="center" shrinkToFit="1"/>
    </xf>
    <xf numFmtId="0" fontId="21" fillId="2" borderId="29" xfId="0" applyFont="1" applyFill="1" applyBorder="1" applyAlignment="1">
      <alignment horizontal="center" vertical="center" shrinkToFit="1"/>
    </xf>
    <xf numFmtId="0" fontId="21" fillId="2" borderId="20" xfId="0" applyFont="1" applyFill="1" applyBorder="1" applyAlignment="1">
      <alignment horizontal="center" vertical="center" shrinkToFit="1"/>
    </xf>
    <xf numFmtId="0" fontId="21" fillId="2" borderId="21" xfId="0" applyFont="1" applyFill="1" applyBorder="1" applyAlignment="1">
      <alignment horizontal="center" vertical="center" shrinkToFit="1"/>
    </xf>
    <xf numFmtId="0" fontId="21" fillId="2" borderId="23" xfId="0" applyFont="1" applyFill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95" fontId="21" fillId="2" borderId="15" xfId="0" applyNumberFormat="1" applyFont="1" applyFill="1" applyBorder="1" applyAlignment="1">
      <alignment horizontal="center" vertical="center"/>
    </xf>
    <xf numFmtId="195" fontId="21" fillId="2" borderId="13" xfId="0" applyNumberFormat="1" applyFont="1" applyFill="1" applyBorder="1" applyAlignment="1">
      <alignment horizontal="center" vertical="center"/>
    </xf>
    <xf numFmtId="195" fontId="21" fillId="2" borderId="16" xfId="0" applyNumberFormat="1" applyFont="1" applyFill="1" applyBorder="1" applyAlignment="1">
      <alignment horizontal="center" vertical="center"/>
    </xf>
    <xf numFmtId="195" fontId="21" fillId="2" borderId="8" xfId="0" applyNumberFormat="1" applyFont="1" applyFill="1" applyBorder="1" applyAlignment="1">
      <alignment horizontal="center" vertical="center"/>
    </xf>
    <xf numFmtId="195" fontId="21" fillId="2" borderId="0" xfId="0" applyNumberFormat="1" applyFont="1" applyFill="1" applyBorder="1" applyAlignment="1">
      <alignment horizontal="center" vertical="center"/>
    </xf>
    <xf numFmtId="195" fontId="21" fillId="2" borderId="29" xfId="0" applyNumberFormat="1" applyFont="1" applyFill="1" applyBorder="1" applyAlignment="1">
      <alignment horizontal="center" vertical="center"/>
    </xf>
    <xf numFmtId="0" fontId="14" fillId="2" borderId="143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14" fillId="2" borderId="144" xfId="0" applyFont="1" applyFill="1" applyBorder="1" applyAlignment="1">
      <alignment horizontal="center" vertical="center"/>
    </xf>
    <xf numFmtId="0" fontId="14" fillId="2" borderId="38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21" fillId="2" borderId="39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67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21" fillId="2" borderId="31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16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4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0" fillId="2" borderId="104" xfId="0" applyFont="1" applyFill="1" applyBorder="1" applyAlignment="1">
      <alignment horizontal="center" vertical="center"/>
    </xf>
    <xf numFmtId="0" fontId="21" fillId="2" borderId="104" xfId="0" applyFont="1" applyFill="1" applyBorder="1" applyAlignment="1">
      <alignment horizontal="center" vertical="center"/>
    </xf>
    <xf numFmtId="0" fontId="14" fillId="2" borderId="104" xfId="0" applyFont="1" applyFill="1" applyBorder="1" applyAlignment="1">
      <alignment horizontal="center" vertical="center"/>
    </xf>
    <xf numFmtId="0" fontId="14" fillId="2" borderId="54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19" xfId="0" applyFont="1" applyFill="1" applyBorder="1" applyAlignment="1">
      <alignment horizontal="center" vertical="center"/>
    </xf>
    <xf numFmtId="0" fontId="14" fillId="0" borderId="48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31" fillId="2" borderId="0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/>
    </xf>
    <xf numFmtId="0" fontId="31" fillId="2" borderId="30" xfId="0" applyFont="1" applyFill="1" applyBorder="1" applyAlignment="1">
      <alignment horizontal="center" vertical="center"/>
    </xf>
    <xf numFmtId="0" fontId="31" fillId="2" borderId="12" xfId="0" applyFont="1" applyFill="1" applyBorder="1" applyAlignment="1">
      <alignment horizontal="center" vertical="center"/>
    </xf>
    <xf numFmtId="0" fontId="31" fillId="2" borderId="36" xfId="0" applyFont="1" applyFill="1" applyBorder="1" applyAlignment="1">
      <alignment horizontal="center" vertical="center"/>
    </xf>
    <xf numFmtId="0" fontId="31" fillId="2" borderId="35" xfId="0" applyFont="1" applyFill="1" applyBorder="1" applyAlignment="1">
      <alignment horizontal="center" vertical="center"/>
    </xf>
    <xf numFmtId="0" fontId="31" fillId="2" borderId="19" xfId="0" applyFont="1" applyFill="1" applyBorder="1" applyAlignment="1">
      <alignment horizontal="center" vertical="center"/>
    </xf>
    <xf numFmtId="0" fontId="31" fillId="2" borderId="38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0" fontId="25" fillId="2" borderId="121" xfId="0" applyFont="1" applyFill="1" applyBorder="1" applyAlignment="1">
      <alignment horizontal="center" vertical="center"/>
    </xf>
    <xf numFmtId="0" fontId="25" fillId="2" borderId="12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 textRotation="255"/>
    </xf>
    <xf numFmtId="0" fontId="25" fillId="2" borderId="1" xfId="0" applyFont="1" applyFill="1" applyBorder="1" applyAlignment="1">
      <alignment horizontal="center" vertical="center"/>
    </xf>
    <xf numFmtId="0" fontId="26" fillId="9" borderId="2" xfId="0" applyFont="1" applyFill="1" applyBorder="1" applyAlignment="1">
      <alignment horizontal="center" vertical="center" wrapText="1"/>
    </xf>
    <xf numFmtId="0" fontId="27" fillId="9" borderId="3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6" xfId="0" applyFont="1" applyFill="1" applyBorder="1" applyAlignment="1">
      <alignment horizontal="center" vertical="center" wrapText="1"/>
    </xf>
    <xf numFmtId="0" fontId="27" fillId="9" borderId="7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textRotation="255"/>
    </xf>
    <xf numFmtId="0" fontId="26" fillId="9" borderId="3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/>
    </xf>
    <xf numFmtId="0" fontId="26" fillId="9" borderId="8" xfId="0" applyFont="1" applyFill="1" applyBorder="1" applyAlignment="1">
      <alignment horizontal="center" vertical="center"/>
    </xf>
    <xf numFmtId="0" fontId="26" fillId="9" borderId="0" xfId="0" applyFont="1" applyFill="1" applyBorder="1" applyAlignment="1">
      <alignment horizontal="center" vertical="center"/>
    </xf>
    <xf numFmtId="0" fontId="26" fillId="9" borderId="9" xfId="0" applyFont="1" applyFill="1" applyBorder="1" applyAlignment="1">
      <alignment horizontal="center" vertical="center"/>
    </xf>
    <xf numFmtId="0" fontId="26" fillId="9" borderId="20" xfId="0" applyFont="1" applyFill="1" applyBorder="1" applyAlignment="1">
      <alignment horizontal="center" vertical="center"/>
    </xf>
    <xf numFmtId="0" fontId="26" fillId="9" borderId="21" xfId="0" applyFont="1" applyFill="1" applyBorder="1" applyAlignment="1">
      <alignment horizontal="center" vertical="center"/>
    </xf>
    <xf numFmtId="0" fontId="26" fillId="9" borderId="22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0" fontId="32" fillId="2" borderId="0" xfId="0" applyFont="1" applyFill="1" applyBorder="1" applyAlignment="1">
      <alignment horizontal="left" vertical="center"/>
    </xf>
    <xf numFmtId="0" fontId="25" fillId="2" borderId="117" xfId="0" applyFont="1" applyFill="1" applyBorder="1" applyAlignment="1">
      <alignment horizontal="center" vertical="center"/>
    </xf>
    <xf numFmtId="0" fontId="25" fillId="2" borderId="118" xfId="0" applyFont="1" applyFill="1" applyBorder="1" applyAlignment="1">
      <alignment horizontal="center" vertical="center"/>
    </xf>
    <xf numFmtId="0" fontId="25" fillId="2" borderId="119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26" fillId="6" borderId="2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6" borderId="115" xfId="0" applyFont="1" applyFill="1" applyBorder="1" applyAlignment="1">
      <alignment horizontal="center" vertical="center"/>
    </xf>
    <xf numFmtId="0" fontId="27" fillId="6" borderId="20" xfId="0" applyFont="1" applyFill="1" applyBorder="1" applyAlignment="1">
      <alignment horizontal="center" vertical="center"/>
    </xf>
    <xf numFmtId="0" fontId="27" fillId="6" borderId="21" xfId="0" applyFont="1" applyFill="1" applyBorder="1" applyAlignment="1">
      <alignment horizontal="center" vertical="center"/>
    </xf>
    <xf numFmtId="0" fontId="27" fillId="6" borderId="113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 textRotation="255"/>
    </xf>
    <xf numFmtId="0" fontId="1" fillId="2" borderId="0" xfId="0" applyFont="1" applyFill="1" applyBorder="1" applyAlignment="1">
      <alignment horizontal="left" vertical="center"/>
    </xf>
    <xf numFmtId="0" fontId="33" fillId="2" borderId="135" xfId="0" applyFont="1" applyFill="1" applyBorder="1" applyAlignment="1">
      <alignment horizontal="center" vertical="center"/>
    </xf>
    <xf numFmtId="0" fontId="33" fillId="2" borderId="136" xfId="0" applyFont="1" applyFill="1" applyBorder="1" applyAlignment="1">
      <alignment horizontal="center" vertical="center"/>
    </xf>
    <xf numFmtId="0" fontId="33" fillId="2" borderId="137" xfId="0" applyFont="1" applyFill="1" applyBorder="1" applyAlignment="1">
      <alignment horizontal="center" vertical="center"/>
    </xf>
    <xf numFmtId="0" fontId="33" fillId="2" borderId="138" xfId="0" applyFont="1" applyFill="1" applyBorder="1" applyAlignment="1">
      <alignment horizontal="center" vertical="center"/>
    </xf>
    <xf numFmtId="0" fontId="33" fillId="2" borderId="139" xfId="0" applyFont="1" applyFill="1" applyBorder="1" applyAlignment="1">
      <alignment horizontal="center" vertical="center"/>
    </xf>
    <xf numFmtId="0" fontId="33" fillId="2" borderId="140" xfId="0" applyFont="1" applyFill="1" applyBorder="1" applyAlignment="1">
      <alignment horizontal="center" vertical="center"/>
    </xf>
    <xf numFmtId="0" fontId="33" fillId="2" borderId="141" xfId="0" applyFont="1" applyFill="1" applyBorder="1" applyAlignment="1">
      <alignment horizontal="center" vertical="center"/>
    </xf>
    <xf numFmtId="0" fontId="33" fillId="2" borderId="14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58" fontId="10" fillId="2" borderId="0" xfId="0" applyNumberFormat="1" applyFont="1" applyFill="1" applyAlignment="1">
      <alignment horizontal="right" vertical="center"/>
    </xf>
    <xf numFmtId="0" fontId="21" fillId="2" borderId="0" xfId="0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195" fontId="21" fillId="0" borderId="76" xfId="0" applyNumberFormat="1" applyFont="1" applyBorder="1" applyAlignment="1">
      <alignment horizontal="center" vertical="center"/>
    </xf>
    <xf numFmtId="195" fontId="21" fillId="0" borderId="55" xfId="0" applyNumberFormat="1" applyFont="1" applyBorder="1" applyAlignment="1">
      <alignment horizontal="center" vertical="center"/>
    </xf>
    <xf numFmtId="195" fontId="21" fillId="0" borderId="100" xfId="0" applyNumberFormat="1" applyFont="1" applyBorder="1" applyAlignment="1">
      <alignment horizontal="center" vertical="center"/>
    </xf>
    <xf numFmtId="0" fontId="21" fillId="2" borderId="21" xfId="0" applyFont="1" applyFill="1" applyBorder="1" applyAlignment="1">
      <alignment horizontal="center" vertical="center"/>
    </xf>
    <xf numFmtId="0" fontId="21" fillId="0" borderId="76" xfId="0" applyFont="1" applyBorder="1" applyAlignment="1">
      <alignment horizontal="center" vertical="center"/>
    </xf>
    <xf numFmtId="0" fontId="21" fillId="0" borderId="55" xfId="0" applyFont="1" applyBorder="1" applyAlignment="1">
      <alignment horizontal="center" vertical="center"/>
    </xf>
    <xf numFmtId="0" fontId="21" fillId="0" borderId="100" xfId="0" applyFont="1" applyBorder="1" applyAlignment="1">
      <alignment horizontal="center" vertical="center"/>
    </xf>
    <xf numFmtId="0" fontId="23" fillId="2" borderId="13" xfId="0" applyFont="1" applyFill="1" applyBorder="1" applyAlignment="1">
      <alignment horizontal="right" vertical="center"/>
    </xf>
    <xf numFmtId="0" fontId="14" fillId="0" borderId="10" xfId="0" applyFont="1" applyBorder="1" applyAlignment="1">
      <alignment horizontal="left" vertical="top" wrapText="1"/>
    </xf>
    <xf numFmtId="0" fontId="14" fillId="0" borderId="57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43" fillId="4" borderId="76" xfId="0" applyFont="1" applyFill="1" applyBorder="1" applyAlignment="1">
      <alignment horizontal="center" vertical="center"/>
    </xf>
    <xf numFmtId="0" fontId="43" fillId="4" borderId="103" xfId="0" applyFont="1" applyFill="1" applyBorder="1" applyAlignment="1">
      <alignment horizontal="center" vertical="center"/>
    </xf>
    <xf numFmtId="0" fontId="43" fillId="4" borderId="100" xfId="0" applyFont="1" applyFill="1" applyBorder="1" applyAlignment="1">
      <alignment horizontal="center" vertical="center"/>
    </xf>
    <xf numFmtId="0" fontId="43" fillId="4" borderId="110" xfId="0" applyFont="1" applyFill="1" applyBorder="1" applyAlignment="1">
      <alignment horizontal="center" vertical="center"/>
    </xf>
    <xf numFmtId="0" fontId="43" fillId="4" borderId="5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43" fillId="0" borderId="6" xfId="0" applyFont="1" applyBorder="1" applyAlignment="1">
      <alignment horizontal="center" vertical="center"/>
    </xf>
    <xf numFmtId="182" fontId="16" fillId="0" borderId="40" xfId="0" applyNumberFormat="1" applyFont="1" applyBorder="1" applyAlignment="1">
      <alignment horizontal="left" vertical="center" wrapText="1"/>
    </xf>
    <xf numFmtId="182" fontId="16" fillId="0" borderId="16" xfId="0" applyNumberFormat="1" applyFont="1" applyBorder="1" applyAlignment="1">
      <alignment horizontal="left" vertical="center"/>
    </xf>
    <xf numFmtId="182" fontId="16" fillId="0" borderId="47" xfId="0" applyNumberFormat="1" applyFont="1" applyBorder="1" applyAlignment="1">
      <alignment horizontal="left" vertical="center"/>
    </xf>
    <xf numFmtId="182" fontId="16" fillId="0" borderId="29" xfId="0" applyNumberFormat="1" applyFont="1" applyBorder="1" applyAlignment="1">
      <alignment horizontal="left" vertical="center"/>
    </xf>
    <xf numFmtId="182" fontId="16" fillId="0" borderId="43" xfId="0" applyNumberFormat="1" applyFont="1" applyBorder="1" applyAlignment="1">
      <alignment horizontal="left" vertical="center"/>
    </xf>
    <xf numFmtId="182" fontId="16" fillId="0" borderId="23" xfId="0" applyNumberFormat="1" applyFont="1" applyBorder="1" applyAlignment="1">
      <alignment horizontal="left" vertical="center"/>
    </xf>
    <xf numFmtId="182" fontId="11" fillId="5" borderId="76" xfId="0" applyNumberFormat="1" applyFont="1" applyFill="1" applyBorder="1" applyAlignment="1">
      <alignment horizontal="center" vertical="center"/>
    </xf>
    <xf numFmtId="182" fontId="11" fillId="5" borderId="103" xfId="0" applyNumberFormat="1" applyFont="1" applyFill="1" applyBorder="1" applyAlignment="1">
      <alignment horizontal="center" vertical="center"/>
    </xf>
    <xf numFmtId="183" fontId="11" fillId="5" borderId="76" xfId="0" applyNumberFormat="1" applyFont="1" applyFill="1" applyBorder="1" applyAlignment="1">
      <alignment horizontal="center" vertical="center"/>
    </xf>
    <xf numFmtId="183" fontId="11" fillId="5" borderId="103" xfId="0" applyNumberFormat="1" applyFont="1" applyFill="1" applyBorder="1" applyAlignment="1">
      <alignment horizontal="center" vertical="center"/>
    </xf>
    <xf numFmtId="0" fontId="11" fillId="4" borderId="56" xfId="0" applyFont="1" applyFill="1" applyBorder="1" applyAlignment="1">
      <alignment horizontal="center" vertical="center" textRotation="255"/>
    </xf>
    <xf numFmtId="0" fontId="11" fillId="4" borderId="45" xfId="0" applyFont="1" applyFill="1" applyBorder="1" applyAlignment="1">
      <alignment horizontal="center" vertical="center" textRotation="255"/>
    </xf>
    <xf numFmtId="0" fontId="11" fillId="4" borderId="46" xfId="0" applyFont="1" applyFill="1" applyBorder="1" applyAlignment="1">
      <alignment horizontal="center" vertical="center" textRotation="255"/>
    </xf>
    <xf numFmtId="0" fontId="11" fillId="4" borderId="47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41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182" fontId="9" fillId="2" borderId="112" xfId="0" applyNumberFormat="1" applyFont="1" applyFill="1" applyBorder="1" applyAlignment="1">
      <alignment horizontal="right"/>
    </xf>
    <xf numFmtId="182" fontId="9" fillId="2" borderId="32" xfId="0" applyNumberFormat="1" applyFont="1" applyFill="1" applyBorder="1" applyAlignment="1">
      <alignment horizontal="right"/>
    </xf>
    <xf numFmtId="0" fontId="11" fillId="4" borderId="110" xfId="0" applyFont="1" applyFill="1" applyBorder="1" applyAlignment="1">
      <alignment horizontal="center" vertical="center"/>
    </xf>
    <xf numFmtId="0" fontId="11" fillId="4" borderId="55" xfId="0" applyFont="1" applyFill="1" applyBorder="1" applyAlignment="1">
      <alignment horizontal="center" vertical="center"/>
    </xf>
    <xf numFmtId="0" fontId="11" fillId="4" borderId="10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177" fontId="9" fillId="0" borderId="5" xfId="0" applyNumberFormat="1" applyFont="1" applyBorder="1" applyAlignment="1">
      <alignment horizontal="right"/>
    </xf>
    <xf numFmtId="177" fontId="9" fillId="0" borderId="7" xfId="0" applyNumberFormat="1" applyFont="1" applyBorder="1" applyAlignment="1">
      <alignment horizontal="right"/>
    </xf>
    <xf numFmtId="0" fontId="11" fillId="4" borderId="1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37" xfId="0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left" vertical="center"/>
    </xf>
    <xf numFmtId="0" fontId="11" fillId="4" borderId="19" xfId="0" applyFont="1" applyFill="1" applyBorder="1" applyAlignment="1">
      <alignment horizontal="left" vertical="center"/>
    </xf>
    <xf numFmtId="0" fontId="11" fillId="4" borderId="38" xfId="0" applyFont="1" applyFill="1" applyBorder="1" applyAlignment="1">
      <alignment horizontal="left" vertical="center"/>
    </xf>
    <xf numFmtId="0" fontId="11" fillId="5" borderId="110" xfId="0" applyFont="1" applyFill="1" applyBorder="1" applyAlignment="1">
      <alignment horizontal="center" vertical="center"/>
    </xf>
    <xf numFmtId="0" fontId="11" fillId="5" borderId="55" xfId="0" applyFont="1" applyFill="1" applyBorder="1" applyAlignment="1">
      <alignment horizontal="center" vertical="center"/>
    </xf>
    <xf numFmtId="0" fontId="11" fillId="5" borderId="100" xfId="0" applyFont="1" applyFill="1" applyBorder="1" applyAlignment="1">
      <alignment horizontal="center" vertical="center"/>
    </xf>
    <xf numFmtId="177" fontId="9" fillId="0" borderId="60" xfId="0" applyNumberFormat="1" applyFont="1" applyBorder="1" applyAlignment="1">
      <alignment horizontal="right"/>
    </xf>
    <xf numFmtId="177" fontId="9" fillId="0" borderId="61" xfId="0" applyNumberFormat="1" applyFont="1" applyBorder="1" applyAlignment="1">
      <alignment horizontal="right"/>
    </xf>
    <xf numFmtId="49" fontId="6" fillId="5" borderId="30" xfId="0" applyNumberFormat="1" applyFont="1" applyFill="1" applyBorder="1" applyAlignment="1">
      <alignment horizontal="distributed" vertical="center" indent="1"/>
    </xf>
    <xf numFmtId="49" fontId="6" fillId="5" borderId="12" xfId="0" applyNumberFormat="1" applyFont="1" applyFill="1" applyBorder="1" applyAlignment="1">
      <alignment horizontal="distributed" vertical="center" indent="1"/>
    </xf>
    <xf numFmtId="49" fontId="6" fillId="5" borderId="34" xfId="0" applyNumberFormat="1" applyFont="1" applyFill="1" applyBorder="1" applyAlignment="1">
      <alignment horizontal="distributed" vertical="center" indent="1"/>
    </xf>
    <xf numFmtId="49" fontId="6" fillId="5" borderId="1" xfId="0" applyNumberFormat="1" applyFont="1" applyFill="1" applyBorder="1" applyAlignment="1">
      <alignment horizontal="distributed" vertical="center" indent="1"/>
    </xf>
    <xf numFmtId="49" fontId="6" fillId="5" borderId="35" xfId="0" applyNumberFormat="1" applyFont="1" applyFill="1" applyBorder="1" applyAlignment="1">
      <alignment horizontal="distributed" vertical="center" indent="1"/>
    </xf>
    <xf numFmtId="49" fontId="6" fillId="5" borderId="19" xfId="0" applyNumberFormat="1" applyFont="1" applyFill="1" applyBorder="1" applyAlignment="1">
      <alignment horizontal="distributed" vertical="center" indent="1"/>
    </xf>
    <xf numFmtId="182" fontId="11" fillId="5" borderId="72" xfId="0" applyNumberFormat="1" applyFont="1" applyFill="1" applyBorder="1" applyAlignment="1">
      <alignment horizontal="center" vertical="center"/>
    </xf>
    <xf numFmtId="182" fontId="11" fillId="5" borderId="99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left" vertical="center" indent="1"/>
    </xf>
    <xf numFmtId="177" fontId="9" fillId="0" borderId="48" xfId="0" applyNumberFormat="1" applyFont="1" applyBorder="1" applyAlignment="1">
      <alignment horizontal="right"/>
    </xf>
    <xf numFmtId="177" fontId="9" fillId="0" borderId="25" xfId="0" applyNumberFormat="1" applyFont="1" applyBorder="1" applyAlignment="1">
      <alignment horizontal="right"/>
    </xf>
    <xf numFmtId="177" fontId="9" fillId="0" borderId="6" xfId="0" applyNumberFormat="1" applyFont="1" applyBorder="1" applyAlignment="1">
      <alignment horizontal="right"/>
    </xf>
    <xf numFmtId="0" fontId="14" fillId="0" borderId="31" xfId="0" applyNumberFormat="1" applyFont="1" applyBorder="1" applyAlignment="1">
      <alignment horizontal="left" vertical="center" indent="1"/>
    </xf>
    <xf numFmtId="0" fontId="14" fillId="0" borderId="32" xfId="0" applyNumberFormat="1" applyFont="1" applyBorder="1" applyAlignment="1">
      <alignment horizontal="left" vertical="center" indent="1"/>
    </xf>
    <xf numFmtId="0" fontId="14" fillId="0" borderId="33" xfId="0" applyNumberFormat="1" applyFont="1" applyBorder="1" applyAlignment="1">
      <alignment horizontal="left" vertical="center" indent="1"/>
    </xf>
    <xf numFmtId="0" fontId="11" fillId="4" borderId="26" xfId="0" applyFont="1" applyFill="1" applyBorder="1" applyAlignment="1">
      <alignment horizontal="center" vertical="center" textRotation="255"/>
    </xf>
    <xf numFmtId="0" fontId="11" fillId="4" borderId="27" xfId="0" applyFont="1" applyFill="1" applyBorder="1" applyAlignment="1">
      <alignment horizontal="center" vertical="center" textRotation="255"/>
    </xf>
    <xf numFmtId="0" fontId="11" fillId="4" borderId="28" xfId="0" applyFont="1" applyFill="1" applyBorder="1" applyAlignment="1">
      <alignment horizontal="center" vertical="center" textRotation="255"/>
    </xf>
    <xf numFmtId="0" fontId="14" fillId="0" borderId="10" xfId="0" applyNumberFormat="1" applyFont="1" applyBorder="1" applyAlignment="1">
      <alignment horizontal="left" vertical="center" indent="1"/>
    </xf>
    <xf numFmtId="0" fontId="14" fillId="0" borderId="57" xfId="0" applyNumberFormat="1" applyFont="1" applyBorder="1" applyAlignment="1">
      <alignment horizontal="left" vertical="center" indent="1"/>
    </xf>
    <xf numFmtId="0" fontId="14" fillId="0" borderId="80" xfId="0" applyNumberFormat="1" applyFont="1" applyBorder="1" applyAlignment="1">
      <alignment horizontal="left" vertical="center" indent="1"/>
    </xf>
    <xf numFmtId="0" fontId="14" fillId="0" borderId="37" xfId="0" applyNumberFormat="1" applyFont="1" applyBorder="1" applyAlignment="1">
      <alignment horizontal="left" vertical="center" indent="1"/>
    </xf>
    <xf numFmtId="177" fontId="9" fillId="0" borderId="66" xfId="0" applyNumberFormat="1" applyFont="1" applyBorder="1" applyAlignment="1">
      <alignment horizontal="right"/>
    </xf>
    <xf numFmtId="182" fontId="9" fillId="2" borderId="79" xfId="0" applyNumberFormat="1" applyFont="1" applyFill="1" applyBorder="1" applyAlignment="1">
      <alignment horizontal="right"/>
    </xf>
    <xf numFmtId="182" fontId="9" fillId="2" borderId="57" xfId="0" applyNumberFormat="1" applyFont="1" applyFill="1" applyBorder="1" applyAlignment="1">
      <alignment horizontal="right"/>
    </xf>
    <xf numFmtId="0" fontId="11" fillId="5" borderId="40" xfId="0" applyFont="1" applyFill="1" applyBorder="1" applyAlignment="1">
      <alignment horizontal="distributed" vertical="center" indent="1"/>
    </xf>
    <xf numFmtId="0" fontId="11" fillId="5" borderId="13" xfId="0" applyFont="1" applyFill="1" applyBorder="1" applyAlignment="1">
      <alignment horizontal="distributed" vertical="center" indent="1"/>
    </xf>
    <xf numFmtId="0" fontId="11" fillId="5" borderId="16" xfId="0" applyFont="1" applyFill="1" applyBorder="1" applyAlignment="1">
      <alignment horizontal="distributed" vertical="center" indent="1"/>
    </xf>
    <xf numFmtId="0" fontId="11" fillId="5" borderId="47" xfId="0" applyFont="1" applyFill="1" applyBorder="1" applyAlignment="1">
      <alignment horizontal="distributed" vertical="center" indent="1"/>
    </xf>
    <xf numFmtId="0" fontId="11" fillId="5" borderId="0" xfId="0" applyFont="1" applyFill="1" applyAlignment="1">
      <alignment horizontal="distributed" vertical="center" indent="1"/>
    </xf>
    <xf numFmtId="0" fontId="11" fillId="5" borderId="29" xfId="0" applyFont="1" applyFill="1" applyBorder="1" applyAlignment="1">
      <alignment horizontal="distributed" vertical="center" indent="1"/>
    </xf>
    <xf numFmtId="0" fontId="11" fillId="5" borderId="43" xfId="0" applyFont="1" applyFill="1" applyBorder="1" applyAlignment="1">
      <alignment horizontal="distributed" vertical="center" indent="1"/>
    </xf>
    <xf numFmtId="0" fontId="11" fillId="5" borderId="21" xfId="0" applyFont="1" applyFill="1" applyBorder="1" applyAlignment="1">
      <alignment horizontal="distributed" vertical="center" indent="1"/>
    </xf>
    <xf numFmtId="0" fontId="11" fillId="5" borderId="23" xfId="0" applyFont="1" applyFill="1" applyBorder="1" applyAlignment="1">
      <alignment horizontal="distributed" vertical="center" indent="1"/>
    </xf>
    <xf numFmtId="0" fontId="11" fillId="4" borderId="42" xfId="0" applyFont="1" applyFill="1" applyBorder="1" applyAlignment="1">
      <alignment horizontal="center" vertical="center" wrapText="1"/>
    </xf>
    <xf numFmtId="0" fontId="11" fillId="4" borderId="47" xfId="0" applyFont="1" applyFill="1" applyBorder="1" applyAlignment="1">
      <alignment horizontal="center" vertical="center" wrapText="1"/>
    </xf>
    <xf numFmtId="0" fontId="11" fillId="4" borderId="43" xfId="0" applyFont="1" applyFill="1" applyBorder="1" applyAlignment="1">
      <alignment horizontal="center" vertical="center" wrapText="1"/>
    </xf>
    <xf numFmtId="182" fontId="35" fillId="0" borderId="110" xfId="0" applyNumberFormat="1" applyFont="1" applyBorder="1" applyAlignment="1">
      <alignment horizontal="right"/>
    </xf>
    <xf numFmtId="182" fontId="35" fillId="0" borderId="55" xfId="0" applyNumberFormat="1" applyFont="1" applyBorder="1" applyAlignment="1">
      <alignment horizontal="right"/>
    </xf>
    <xf numFmtId="0" fontId="3" fillId="4" borderId="110" xfId="0" applyFont="1" applyFill="1" applyBorder="1" applyAlignment="1">
      <alignment horizontal="center" vertical="center"/>
    </xf>
    <xf numFmtId="0" fontId="3" fillId="4" borderId="55" xfId="0" applyFont="1" applyFill="1" applyBorder="1" applyAlignment="1">
      <alignment horizontal="center" vertical="center"/>
    </xf>
    <xf numFmtId="0" fontId="3" fillId="4" borderId="100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 textRotation="255" shrinkToFit="1"/>
    </xf>
    <xf numFmtId="0" fontId="11" fillId="4" borderId="27" xfId="0" applyFont="1" applyFill="1" applyBorder="1" applyAlignment="1">
      <alignment horizontal="center" vertical="center" textRotation="255" shrinkToFit="1"/>
    </xf>
    <xf numFmtId="0" fontId="11" fillId="4" borderId="28" xfId="0" applyFont="1" applyFill="1" applyBorder="1" applyAlignment="1">
      <alignment horizontal="center" vertical="center" textRotation="255" shrinkToFit="1"/>
    </xf>
    <xf numFmtId="0" fontId="11" fillId="0" borderId="112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182" fontId="9" fillId="0" borderId="112" xfId="0" applyNumberFormat="1" applyFont="1" applyFill="1" applyBorder="1" applyAlignment="1">
      <alignment horizontal="right"/>
    </xf>
    <xf numFmtId="182" fontId="9" fillId="0" borderId="32" xfId="0" applyNumberFormat="1" applyFont="1" applyFill="1" applyBorder="1" applyAlignment="1">
      <alignment horizontal="right"/>
    </xf>
    <xf numFmtId="0" fontId="11" fillId="0" borderId="1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182" fontId="9" fillId="0" borderId="79" xfId="0" applyNumberFormat="1" applyFont="1" applyFill="1" applyBorder="1" applyAlignment="1">
      <alignment horizontal="right"/>
    </xf>
    <xf numFmtId="182" fontId="9" fillId="0" borderId="57" xfId="0" applyNumberFormat="1" applyFont="1" applyFill="1" applyBorder="1" applyAlignment="1">
      <alignment horizontal="right"/>
    </xf>
    <xf numFmtId="0" fontId="11" fillId="0" borderId="4" xfId="0" applyFont="1" applyFill="1" applyBorder="1" applyAlignment="1">
      <alignment horizontal="center" vertical="center"/>
    </xf>
    <xf numFmtId="0" fontId="11" fillId="0" borderId="104" xfId="0" applyFont="1" applyFill="1" applyBorder="1" applyAlignment="1">
      <alignment horizontal="center" vertical="center"/>
    </xf>
    <xf numFmtId="0" fontId="11" fillId="0" borderId="105" xfId="0" applyFont="1" applyFill="1" applyBorder="1" applyAlignment="1">
      <alignment horizontal="center" vertical="center"/>
    </xf>
    <xf numFmtId="182" fontId="9" fillId="0" borderId="71" xfId="0" applyNumberFormat="1" applyFont="1" applyFill="1" applyBorder="1" applyAlignment="1">
      <alignment horizontal="right"/>
    </xf>
    <xf numFmtId="182" fontId="9" fillId="0" borderId="66" xfId="0" applyNumberFormat="1" applyFont="1" applyFill="1" applyBorder="1" applyAlignment="1">
      <alignment horizontal="right"/>
    </xf>
    <xf numFmtId="0" fontId="11" fillId="0" borderId="103" xfId="0" applyFont="1" applyFill="1" applyBorder="1" applyAlignment="1">
      <alignment horizontal="center" vertical="center"/>
    </xf>
    <xf numFmtId="0" fontId="11" fillId="0" borderId="73" xfId="0" applyFont="1" applyFill="1" applyBorder="1" applyAlignment="1">
      <alignment horizontal="center" vertical="center"/>
    </xf>
    <xf numFmtId="0" fontId="11" fillId="0" borderId="99" xfId="0" applyFont="1" applyFill="1" applyBorder="1" applyAlignment="1">
      <alignment horizontal="center" vertical="center"/>
    </xf>
    <xf numFmtId="182" fontId="9" fillId="0" borderId="55" xfId="0" applyNumberFormat="1" applyFont="1" applyFill="1" applyBorder="1" applyAlignment="1">
      <alignment horizontal="right"/>
    </xf>
    <xf numFmtId="0" fontId="11" fillId="0" borderId="7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182" fontId="9" fillId="0" borderId="41" xfId="0" applyNumberFormat="1" applyFont="1" applyFill="1" applyBorder="1" applyAlignment="1">
      <alignment horizontal="right"/>
    </xf>
    <xf numFmtId="182" fontId="9" fillId="0" borderId="6" xfId="0" applyNumberFormat="1" applyFont="1" applyFill="1" applyBorder="1" applyAlignment="1">
      <alignment horizontal="right"/>
    </xf>
    <xf numFmtId="0" fontId="11" fillId="4" borderId="112" xfId="0" applyFont="1" applyFill="1" applyBorder="1" applyAlignment="1">
      <alignment horizontal="center" vertical="center"/>
    </xf>
    <xf numFmtId="0" fontId="11" fillId="4" borderId="32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1" fillId="4" borderId="48" xfId="0" applyFont="1" applyFill="1" applyBorder="1" applyAlignment="1">
      <alignment horizontal="center" vertical="center"/>
    </xf>
    <xf numFmtId="0" fontId="11" fillId="4" borderId="65" xfId="0" applyFont="1" applyFill="1" applyBorder="1" applyAlignment="1">
      <alignment horizontal="center" vertical="center"/>
    </xf>
    <xf numFmtId="182" fontId="9" fillId="2" borderId="41" xfId="0" applyNumberFormat="1" applyFont="1" applyFill="1" applyBorder="1" applyAlignment="1">
      <alignment horizontal="right"/>
    </xf>
    <xf numFmtId="182" fontId="9" fillId="2" borderId="6" xfId="0" applyNumberFormat="1" applyFont="1" applyFill="1" applyBorder="1" applyAlignment="1">
      <alignment horizontal="right"/>
    </xf>
    <xf numFmtId="0" fontId="11" fillId="4" borderId="31" xfId="0" applyFont="1" applyFill="1" applyBorder="1" applyAlignment="1">
      <alignment horizontal="center" vertical="center"/>
    </xf>
    <xf numFmtId="182" fontId="9" fillId="2" borderId="71" xfId="0" applyNumberFormat="1" applyFont="1" applyFill="1" applyBorder="1" applyAlignment="1">
      <alignment horizontal="right"/>
    </xf>
    <xf numFmtId="182" fontId="9" fillId="2" borderId="66" xfId="0" applyNumberFormat="1" applyFont="1" applyFill="1" applyBorder="1" applyAlignment="1">
      <alignment horizontal="right"/>
    </xf>
    <xf numFmtId="0" fontId="11" fillId="4" borderId="40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3" borderId="76" xfId="0" applyFont="1" applyFill="1" applyBorder="1" applyAlignment="1">
      <alignment horizontal="center" vertical="center"/>
    </xf>
    <xf numFmtId="0" fontId="11" fillId="3" borderId="100" xfId="0" applyFont="1" applyFill="1" applyBorder="1" applyAlignment="1">
      <alignment horizontal="center" vertical="center"/>
    </xf>
    <xf numFmtId="182" fontId="9" fillId="2" borderId="110" xfId="0" applyNumberFormat="1" applyFont="1" applyFill="1" applyBorder="1" applyAlignment="1">
      <alignment horizontal="right"/>
    </xf>
    <xf numFmtId="182" fontId="9" fillId="2" borderId="55" xfId="0" applyNumberFormat="1" applyFont="1" applyFill="1" applyBorder="1" applyAlignment="1">
      <alignment horizontal="right"/>
    </xf>
    <xf numFmtId="0" fontId="11" fillId="4" borderId="112" xfId="0" applyFont="1" applyFill="1" applyBorder="1" applyAlignment="1">
      <alignment horizontal="left" vertical="center" shrinkToFit="1"/>
    </xf>
    <xf numFmtId="0" fontId="11" fillId="4" borderId="32" xfId="0" applyFont="1" applyFill="1" applyBorder="1" applyAlignment="1">
      <alignment horizontal="left" vertical="center" shrinkToFit="1"/>
    </xf>
    <xf numFmtId="0" fontId="11" fillId="4" borderId="33" xfId="0" applyFont="1" applyFill="1" applyBorder="1" applyAlignment="1">
      <alignment horizontal="left" vertical="center" shrinkToFit="1"/>
    </xf>
    <xf numFmtId="0" fontId="11" fillId="4" borderId="10" xfId="0" applyFont="1" applyFill="1" applyBorder="1" applyAlignment="1">
      <alignment horizontal="center" vertical="center"/>
    </xf>
    <xf numFmtId="0" fontId="11" fillId="4" borderId="80" xfId="0" applyFont="1" applyFill="1" applyBorder="1" applyAlignment="1">
      <alignment horizontal="center" vertical="center"/>
    </xf>
    <xf numFmtId="0" fontId="35" fillId="0" borderId="55" xfId="0" applyFont="1" applyBorder="1" applyAlignment="1">
      <alignment horizontal="center" vertical="center"/>
    </xf>
    <xf numFmtId="182" fontId="9" fillId="4" borderId="55" xfId="0" applyNumberFormat="1" applyFont="1" applyFill="1" applyBorder="1" applyAlignment="1">
      <alignment horizontal="center"/>
    </xf>
    <xf numFmtId="182" fontId="9" fillId="2" borderId="43" xfId="0" applyNumberFormat="1" applyFont="1" applyFill="1" applyBorder="1" applyAlignment="1">
      <alignment horizontal="right"/>
    </xf>
    <xf numFmtId="182" fontId="9" fillId="2" borderId="21" xfId="0" applyNumberFormat="1" applyFont="1" applyFill="1" applyBorder="1" applyAlignment="1">
      <alignment horizontal="right"/>
    </xf>
    <xf numFmtId="0" fontId="22" fillId="2" borderId="21" xfId="0" applyFont="1" applyFill="1" applyBorder="1" applyAlignment="1">
      <alignment horizontal="center" vertical="center"/>
    </xf>
    <xf numFmtId="0" fontId="15" fillId="0" borderId="55" xfId="0" applyFont="1" applyBorder="1" applyAlignment="1">
      <alignment horizontal="center" vertical="center"/>
    </xf>
    <xf numFmtId="49" fontId="14" fillId="0" borderId="66" xfId="0" applyNumberFormat="1" applyFont="1" applyBorder="1" applyAlignment="1">
      <alignment horizontal="right" vertical="center"/>
    </xf>
    <xf numFmtId="0" fontId="14" fillId="0" borderId="66" xfId="0" applyNumberFormat="1" applyFont="1" applyBorder="1" applyAlignment="1">
      <alignment horizontal="right" vertical="center"/>
    </xf>
    <xf numFmtId="0" fontId="14" fillId="0" borderId="65" xfId="0" applyNumberFormat="1" applyFont="1" applyBorder="1" applyAlignment="1">
      <alignment horizontal="right" vertical="center"/>
    </xf>
    <xf numFmtId="49" fontId="14" fillId="0" borderId="66" xfId="0" applyNumberFormat="1" applyFont="1" applyBorder="1" applyAlignment="1">
      <alignment horizontal="center" vertical="center" shrinkToFit="1"/>
    </xf>
    <xf numFmtId="0" fontId="14" fillId="0" borderId="66" xfId="0" applyNumberFormat="1" applyFont="1" applyBorder="1" applyAlignment="1">
      <alignment horizontal="center" vertical="center" shrinkToFit="1"/>
    </xf>
    <xf numFmtId="49" fontId="14" fillId="0" borderId="48" xfId="0" applyNumberFormat="1" applyFont="1" applyBorder="1" applyAlignment="1">
      <alignment horizontal="center" vertical="center"/>
    </xf>
    <xf numFmtId="0" fontId="14" fillId="0" borderId="66" xfId="0" applyNumberFormat="1" applyFont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177" fontId="9" fillId="0" borderId="62" xfId="0" applyNumberFormat="1" applyFont="1" applyBorder="1" applyAlignment="1">
      <alignment horizontal="right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4" fillId="0" borderId="55" xfId="0" applyFont="1" applyBorder="1" applyAlignment="1">
      <alignment horizontal="left"/>
    </xf>
    <xf numFmtId="184" fontId="11" fillId="5" borderId="76" xfId="0" applyNumberFormat="1" applyFont="1" applyFill="1" applyBorder="1" applyAlignment="1">
      <alignment horizontal="center" vertical="center"/>
    </xf>
    <xf numFmtId="184" fontId="11" fillId="5" borderId="55" xfId="0" applyNumberFormat="1" applyFont="1" applyFill="1" applyBorder="1" applyAlignment="1">
      <alignment horizontal="center" vertical="center"/>
    </xf>
    <xf numFmtId="0" fontId="11" fillId="4" borderId="72" xfId="0" applyFont="1" applyFill="1" applyBorder="1" applyAlignment="1">
      <alignment horizontal="center" vertical="center"/>
    </xf>
    <xf numFmtId="0" fontId="11" fillId="4" borderId="73" xfId="0" applyFont="1" applyFill="1" applyBorder="1" applyAlignment="1">
      <alignment horizontal="center" vertical="center"/>
    </xf>
    <xf numFmtId="0" fontId="11" fillId="4" borderId="99" xfId="0" applyFont="1" applyFill="1" applyBorder="1" applyAlignment="1">
      <alignment horizontal="center" vertical="center"/>
    </xf>
    <xf numFmtId="182" fontId="9" fillId="2" borderId="100" xfId="0" applyNumberFormat="1" applyFont="1" applyFill="1" applyBorder="1" applyAlignment="1">
      <alignment horizontal="right"/>
    </xf>
    <xf numFmtId="0" fontId="14" fillId="0" borderId="47" xfId="0" applyFont="1" applyBorder="1">
      <alignment vertical="center"/>
    </xf>
    <xf numFmtId="0" fontId="16" fillId="0" borderId="102" xfId="0" applyFont="1" applyBorder="1" applyAlignment="1">
      <alignment horizontal="left" vertical="center"/>
    </xf>
    <xf numFmtId="0" fontId="14" fillId="0" borderId="69" xfId="0" applyFont="1" applyBorder="1" applyAlignment="1">
      <alignment horizontal="left" vertical="center"/>
    </xf>
  </cellXfs>
  <cellStyles count="1">
    <cellStyle name="標準" xfId="0" builtinId="0"/>
  </cellStyles>
  <dxfs count="13">
    <dxf>
      <font>
        <color theme="0"/>
      </font>
    </dxf>
    <dxf>
      <font>
        <color theme="0"/>
      </font>
    </dxf>
    <dxf>
      <font>
        <color theme="0"/>
      </font>
      <numFmt numFmtId="179" formatCode="#,##0_ "/>
    </dxf>
    <dxf>
      <font>
        <color theme="0"/>
      </font>
      <numFmt numFmtId="179" formatCode="#,##0_ 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B2B2B2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106891</xdr:colOff>
      <xdr:row>10</xdr:row>
      <xdr:rowOff>179917</xdr:rowOff>
    </xdr:from>
    <xdr:to>
      <xdr:col>34</xdr:col>
      <xdr:colOff>105833</xdr:colOff>
      <xdr:row>12</xdr:row>
      <xdr:rowOff>0</xdr:rowOff>
    </xdr:to>
    <xdr:sp macro="" textlink="">
      <xdr:nvSpPr>
        <xdr:cNvPr id="2" name="円/楕円 1"/>
        <xdr:cNvSpPr/>
      </xdr:nvSpPr>
      <xdr:spPr>
        <a:xfrm>
          <a:off x="7896224" y="2084917"/>
          <a:ext cx="485776" cy="201083"/>
        </a:xfrm>
        <a:prstGeom prst="ellipse">
          <a:avLst/>
        </a:prstGeom>
        <a:noFill/>
        <a:ln w="158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105833</xdr:colOff>
      <xdr:row>12</xdr:row>
      <xdr:rowOff>116416</xdr:rowOff>
    </xdr:from>
    <xdr:to>
      <xdr:col>34</xdr:col>
      <xdr:colOff>104775</xdr:colOff>
      <xdr:row>13</xdr:row>
      <xdr:rowOff>126999</xdr:rowOff>
    </xdr:to>
    <xdr:sp macro="" textlink="">
      <xdr:nvSpPr>
        <xdr:cNvPr id="3" name="円/楕円 2"/>
        <xdr:cNvSpPr/>
      </xdr:nvSpPr>
      <xdr:spPr>
        <a:xfrm>
          <a:off x="7895166" y="2402416"/>
          <a:ext cx="485776" cy="201083"/>
        </a:xfrm>
        <a:prstGeom prst="ellipse">
          <a:avLst/>
        </a:prstGeom>
        <a:noFill/>
        <a:ln w="158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190500</xdr:colOff>
      <xdr:row>41</xdr:row>
      <xdr:rowOff>0</xdr:rowOff>
    </xdr:from>
    <xdr:to>
      <xdr:col>10</xdr:col>
      <xdr:colOff>409576</xdr:colOff>
      <xdr:row>42</xdr:row>
      <xdr:rowOff>9525</xdr:rowOff>
    </xdr:to>
    <xdr:sp macro="" textlink="">
      <xdr:nvSpPr>
        <xdr:cNvPr id="3" name="円/楕円 2"/>
        <xdr:cNvSpPr/>
      </xdr:nvSpPr>
      <xdr:spPr>
        <a:xfrm>
          <a:off x="6848475" y="10363200"/>
          <a:ext cx="866776" cy="200025"/>
        </a:xfrm>
        <a:prstGeom prst="ellipse">
          <a:avLst/>
        </a:prstGeom>
        <a:noFill/>
        <a:ln w="15875">
          <a:solidFill>
            <a:schemeClr val="dk1">
              <a:shade val="50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37</xdr:row>
      <xdr:rowOff>19051</xdr:rowOff>
    </xdr:from>
    <xdr:to>
      <xdr:col>8</xdr:col>
      <xdr:colOff>57150</xdr:colOff>
      <xdr:row>39</xdr:row>
      <xdr:rowOff>19051</xdr:rowOff>
    </xdr:to>
    <xdr:sp macro="" textlink="">
      <xdr:nvSpPr>
        <xdr:cNvPr id="2" name="正方形/長方形 1"/>
        <xdr:cNvSpPr/>
      </xdr:nvSpPr>
      <xdr:spPr>
        <a:xfrm rot="1498419">
          <a:off x="628650" y="5305426"/>
          <a:ext cx="571500" cy="28575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/>
        </a:p>
      </xdr:txBody>
    </xdr:sp>
    <xdr:clientData/>
  </xdr:twoCellAnchor>
  <xdr:twoCellAnchor>
    <xdr:from>
      <xdr:col>1</xdr:col>
      <xdr:colOff>114299</xdr:colOff>
      <xdr:row>40</xdr:row>
      <xdr:rowOff>9527</xdr:rowOff>
    </xdr:from>
    <xdr:to>
      <xdr:col>5</xdr:col>
      <xdr:colOff>114299</xdr:colOff>
      <xdr:row>42</xdr:row>
      <xdr:rowOff>9527</xdr:rowOff>
    </xdr:to>
    <xdr:sp macro="" textlink="">
      <xdr:nvSpPr>
        <xdr:cNvPr id="3" name="正方形/長方形 2"/>
        <xdr:cNvSpPr/>
      </xdr:nvSpPr>
      <xdr:spPr>
        <a:xfrm rot="1521248">
          <a:off x="257174" y="5724527"/>
          <a:ext cx="571500" cy="285750"/>
        </a:xfrm>
        <a:prstGeom prst="rect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18</xdr:col>
      <xdr:colOff>57150</xdr:colOff>
      <xdr:row>30</xdr:row>
      <xdr:rowOff>95250</xdr:rowOff>
    </xdr:from>
    <xdr:to>
      <xdr:col>21</xdr:col>
      <xdr:colOff>0</xdr:colOff>
      <xdr:row>33</xdr:row>
      <xdr:rowOff>57150</xdr:rowOff>
    </xdr:to>
    <xdr:sp macro="" textlink="">
      <xdr:nvSpPr>
        <xdr:cNvPr id="4" name="円/楕円 4"/>
        <xdr:cNvSpPr/>
      </xdr:nvSpPr>
      <xdr:spPr>
        <a:xfrm>
          <a:off x="2628900" y="4381500"/>
          <a:ext cx="371475" cy="390525"/>
        </a:xfrm>
        <a:prstGeom prst="ellipse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柱</a:t>
          </a:r>
        </a:p>
      </xdr:txBody>
    </xdr:sp>
    <xdr:clientData/>
  </xdr:twoCellAnchor>
  <xdr:twoCellAnchor>
    <xdr:from>
      <xdr:col>20</xdr:col>
      <xdr:colOff>66675</xdr:colOff>
      <xdr:row>46</xdr:row>
      <xdr:rowOff>95250</xdr:rowOff>
    </xdr:from>
    <xdr:to>
      <xdr:col>23</xdr:col>
      <xdr:colOff>19050</xdr:colOff>
      <xdr:row>49</xdr:row>
      <xdr:rowOff>57150</xdr:rowOff>
    </xdr:to>
    <xdr:sp macro="" textlink="">
      <xdr:nvSpPr>
        <xdr:cNvPr id="5" name="円/楕円 5"/>
        <xdr:cNvSpPr/>
      </xdr:nvSpPr>
      <xdr:spPr>
        <a:xfrm>
          <a:off x="2924175" y="6667500"/>
          <a:ext cx="381000" cy="390525"/>
        </a:xfrm>
        <a:prstGeom prst="ellipse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柱</a:t>
          </a:r>
        </a:p>
      </xdr:txBody>
    </xdr:sp>
    <xdr:clientData/>
  </xdr:twoCellAnchor>
  <xdr:twoCellAnchor>
    <xdr:from>
      <xdr:col>35</xdr:col>
      <xdr:colOff>85725</xdr:colOff>
      <xdr:row>30</xdr:row>
      <xdr:rowOff>104775</xdr:rowOff>
    </xdr:from>
    <xdr:to>
      <xdr:col>38</xdr:col>
      <xdr:colOff>28575</xdr:colOff>
      <xdr:row>33</xdr:row>
      <xdr:rowOff>66675</xdr:rowOff>
    </xdr:to>
    <xdr:sp macro="" textlink="">
      <xdr:nvSpPr>
        <xdr:cNvPr id="6" name="円/楕円 6"/>
        <xdr:cNvSpPr/>
      </xdr:nvSpPr>
      <xdr:spPr>
        <a:xfrm>
          <a:off x="5086350" y="4391025"/>
          <a:ext cx="371475" cy="390525"/>
        </a:xfrm>
        <a:prstGeom prst="ellipse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柱</a:t>
          </a:r>
        </a:p>
      </xdr:txBody>
    </xdr:sp>
    <xdr:clientData/>
  </xdr:twoCellAnchor>
  <xdr:twoCellAnchor>
    <xdr:from>
      <xdr:col>35</xdr:col>
      <xdr:colOff>85725</xdr:colOff>
      <xdr:row>46</xdr:row>
      <xdr:rowOff>28575</xdr:rowOff>
    </xdr:from>
    <xdr:to>
      <xdr:col>38</xdr:col>
      <xdr:colOff>28575</xdr:colOff>
      <xdr:row>48</xdr:row>
      <xdr:rowOff>133350</xdr:rowOff>
    </xdr:to>
    <xdr:sp macro="" textlink="">
      <xdr:nvSpPr>
        <xdr:cNvPr id="7" name="円/楕円 7"/>
        <xdr:cNvSpPr/>
      </xdr:nvSpPr>
      <xdr:spPr>
        <a:xfrm>
          <a:off x="5086350" y="6600825"/>
          <a:ext cx="371475" cy="390525"/>
        </a:xfrm>
        <a:prstGeom prst="ellipse">
          <a:avLst/>
        </a:prstGeom>
        <a:solidFill>
          <a:schemeClr val="bg1">
            <a:lumMod val="85000"/>
          </a:schemeClr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柱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47626</xdr:colOff>
          <xdr:row>23</xdr:row>
          <xdr:rowOff>85726</xdr:rowOff>
        </xdr:from>
        <xdr:to>
          <xdr:col>45</xdr:col>
          <xdr:colOff>1</xdr:colOff>
          <xdr:row>29</xdr:row>
          <xdr:rowOff>95251</xdr:rowOff>
        </xdr:to>
        <xdr:pic>
          <xdr:nvPicPr>
            <xdr:cNvPr id="8" name="図 7"/>
            <xdr:cNvPicPr>
              <a:picLocks noChangeAspect="1" noChangeArrowheads="1"/>
              <a:extLst>
                <a:ext uri="{84589F7E-364E-4C9E-8A38-B11213B215E9}">
                  <a14:cameraTool cellRange="#REF!" spid="_x0000_s1642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 rot="1763128">
              <a:off x="6334126" y="3371851"/>
              <a:ext cx="95250" cy="866775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xdr:twoCellAnchor>
    <xdr:from>
      <xdr:col>44</xdr:col>
      <xdr:colOff>9525</xdr:colOff>
      <xdr:row>23</xdr:row>
      <xdr:rowOff>141486</xdr:rowOff>
    </xdr:from>
    <xdr:to>
      <xdr:col>47</xdr:col>
      <xdr:colOff>50732</xdr:colOff>
      <xdr:row>29</xdr:row>
      <xdr:rowOff>104775</xdr:rowOff>
    </xdr:to>
    <xdr:cxnSp macro="">
      <xdr:nvCxnSpPr>
        <xdr:cNvPr id="9" name="直線矢印コネクタ 8"/>
        <xdr:cNvCxnSpPr>
          <a:endCxn id="8" idx="0"/>
        </xdr:cNvCxnSpPr>
      </xdr:nvCxnSpPr>
      <xdr:spPr>
        <a:xfrm flipV="1">
          <a:off x="6296025" y="3427611"/>
          <a:ext cx="469832" cy="820539"/>
        </a:xfrm>
        <a:prstGeom prst="straightConnector1">
          <a:avLst/>
        </a:prstGeom>
        <a:ln w="12700" cmpd="sng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48</xdr:col>
      <xdr:colOff>28575</xdr:colOff>
      <xdr:row>29</xdr:row>
      <xdr:rowOff>104775</xdr:rowOff>
    </xdr:from>
    <xdr:to>
      <xdr:col>48</xdr:col>
      <xdr:colOff>47626</xdr:colOff>
      <xdr:row>43</xdr:row>
      <xdr:rowOff>66675</xdr:rowOff>
    </xdr:to>
    <xdr:cxnSp macro="">
      <xdr:nvCxnSpPr>
        <xdr:cNvPr id="10" name="直線コネクタ 9"/>
        <xdr:cNvCxnSpPr/>
      </xdr:nvCxnSpPr>
      <xdr:spPr>
        <a:xfrm flipH="1">
          <a:off x="6886575" y="4248150"/>
          <a:ext cx="19051" cy="1962150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47625</xdr:colOff>
      <xdr:row>30</xdr:row>
      <xdr:rowOff>47625</xdr:rowOff>
    </xdr:from>
    <xdr:to>
      <xdr:col>47</xdr:col>
      <xdr:colOff>57151</xdr:colOff>
      <xdr:row>43</xdr:row>
      <xdr:rowOff>133350</xdr:rowOff>
    </xdr:to>
    <xdr:cxnSp macro="">
      <xdr:nvCxnSpPr>
        <xdr:cNvPr id="11" name="直線コネクタ 10"/>
        <xdr:cNvCxnSpPr/>
      </xdr:nvCxnSpPr>
      <xdr:spPr>
        <a:xfrm flipH="1">
          <a:off x="6762750" y="4333875"/>
          <a:ext cx="9526" cy="1943100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47625</xdr:colOff>
      <xdr:row>30</xdr:row>
      <xdr:rowOff>133350</xdr:rowOff>
    </xdr:from>
    <xdr:to>
      <xdr:col>46</xdr:col>
      <xdr:colOff>47626</xdr:colOff>
      <xdr:row>44</xdr:row>
      <xdr:rowOff>57150</xdr:rowOff>
    </xdr:to>
    <xdr:cxnSp macro="">
      <xdr:nvCxnSpPr>
        <xdr:cNvPr id="12" name="直線コネクタ 11"/>
        <xdr:cNvCxnSpPr/>
      </xdr:nvCxnSpPr>
      <xdr:spPr>
        <a:xfrm flipH="1">
          <a:off x="6619875" y="4419600"/>
          <a:ext cx="1" cy="1924050"/>
        </a:xfrm>
        <a:prstGeom prst="line">
          <a:avLst/>
        </a:prstGeom>
        <a:ln w="12700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19050</xdr:colOff>
      <xdr:row>35</xdr:row>
      <xdr:rowOff>104776</xdr:rowOff>
    </xdr:from>
    <xdr:to>
      <xdr:col>48</xdr:col>
      <xdr:colOff>98357</xdr:colOff>
      <xdr:row>37</xdr:row>
      <xdr:rowOff>85725</xdr:rowOff>
    </xdr:to>
    <xdr:cxnSp macro="">
      <xdr:nvCxnSpPr>
        <xdr:cNvPr id="13" name="直線矢印コネクタ 12"/>
        <xdr:cNvCxnSpPr/>
      </xdr:nvCxnSpPr>
      <xdr:spPr>
        <a:xfrm flipV="1">
          <a:off x="6591300" y="5105401"/>
          <a:ext cx="365057" cy="266699"/>
        </a:xfrm>
        <a:prstGeom prst="straightConnector1">
          <a:avLst/>
        </a:prstGeom>
        <a:ln w="12700" cmpd="sng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9523</xdr:colOff>
      <xdr:row>29</xdr:row>
      <xdr:rowOff>95251</xdr:rowOff>
    </xdr:from>
    <xdr:to>
      <xdr:col>16</xdr:col>
      <xdr:colOff>85724</xdr:colOff>
      <xdr:row>33</xdr:row>
      <xdr:rowOff>19051</xdr:rowOff>
    </xdr:to>
    <xdr:grpSp>
      <xdr:nvGrpSpPr>
        <xdr:cNvPr id="14" name="グループ化 13"/>
        <xdr:cNvGrpSpPr/>
      </xdr:nvGrpSpPr>
      <xdr:grpSpPr>
        <a:xfrm>
          <a:off x="1295398" y="4238626"/>
          <a:ext cx="1076326" cy="495300"/>
          <a:chOff x="1181098" y="3857626"/>
          <a:chExt cx="942976" cy="495300"/>
        </a:xfrm>
      </xdr:grpSpPr>
      <xdr:sp macro="" textlink="">
        <xdr:nvSpPr>
          <xdr:cNvPr id="15" name="正方形/長方形 14"/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6" name="正方形/長方形 15"/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57150</xdr:colOff>
      <xdr:row>26</xdr:row>
      <xdr:rowOff>76200</xdr:rowOff>
    </xdr:from>
    <xdr:to>
      <xdr:col>9</xdr:col>
      <xdr:colOff>9526</xdr:colOff>
      <xdr:row>30</xdr:row>
      <xdr:rowOff>0</xdr:rowOff>
    </xdr:to>
    <xdr:grpSp>
      <xdr:nvGrpSpPr>
        <xdr:cNvPr id="17" name="グループ化 16"/>
        <xdr:cNvGrpSpPr/>
      </xdr:nvGrpSpPr>
      <xdr:grpSpPr>
        <a:xfrm>
          <a:off x="200025" y="3790950"/>
          <a:ext cx="1095376" cy="495300"/>
          <a:chOff x="1181098" y="3857626"/>
          <a:chExt cx="942976" cy="495300"/>
        </a:xfrm>
      </xdr:grpSpPr>
      <xdr:sp macro="" textlink="">
        <xdr:nvSpPr>
          <xdr:cNvPr id="18" name="正方形/長方形 17"/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19" name="正方形/長方形 18"/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85725</xdr:colOff>
      <xdr:row>34</xdr:row>
      <xdr:rowOff>28575</xdr:rowOff>
    </xdr:from>
    <xdr:to>
      <xdr:col>16</xdr:col>
      <xdr:colOff>38101</xdr:colOff>
      <xdr:row>37</xdr:row>
      <xdr:rowOff>95250</xdr:rowOff>
    </xdr:to>
    <xdr:grpSp>
      <xdr:nvGrpSpPr>
        <xdr:cNvPr id="20" name="グループ化 19"/>
        <xdr:cNvGrpSpPr/>
      </xdr:nvGrpSpPr>
      <xdr:grpSpPr>
        <a:xfrm>
          <a:off x="1228725" y="4886325"/>
          <a:ext cx="1095376" cy="495300"/>
          <a:chOff x="1181098" y="3857626"/>
          <a:chExt cx="942976" cy="495300"/>
        </a:xfrm>
      </xdr:grpSpPr>
      <xdr:sp macro="" textlink="">
        <xdr:nvSpPr>
          <xdr:cNvPr id="21" name="正方形/長方形 20"/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22" name="正方形/長方形 21"/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0</xdr:colOff>
      <xdr:row>31</xdr:row>
      <xdr:rowOff>9525</xdr:rowOff>
    </xdr:from>
    <xdr:to>
      <xdr:col>8</xdr:col>
      <xdr:colOff>76201</xdr:colOff>
      <xdr:row>34</xdr:row>
      <xdr:rowOff>76200</xdr:rowOff>
    </xdr:to>
    <xdr:grpSp>
      <xdr:nvGrpSpPr>
        <xdr:cNvPr id="23" name="グループ化 22"/>
        <xdr:cNvGrpSpPr/>
      </xdr:nvGrpSpPr>
      <xdr:grpSpPr>
        <a:xfrm>
          <a:off x="142875" y="4438650"/>
          <a:ext cx="1076326" cy="495300"/>
          <a:chOff x="1181098" y="3857626"/>
          <a:chExt cx="942976" cy="495300"/>
        </a:xfrm>
      </xdr:grpSpPr>
      <xdr:sp macro="" textlink="">
        <xdr:nvSpPr>
          <xdr:cNvPr id="24" name="正方形/長方形 23"/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25" name="正方形/長方形 24"/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8</xdr:col>
      <xdr:colOff>9525</xdr:colOff>
      <xdr:row>38</xdr:row>
      <xdr:rowOff>85725</xdr:rowOff>
    </xdr:from>
    <xdr:to>
      <xdr:col>15</xdr:col>
      <xdr:colOff>85726</xdr:colOff>
      <xdr:row>42</xdr:row>
      <xdr:rowOff>9525</xdr:rowOff>
    </xdr:to>
    <xdr:grpSp>
      <xdr:nvGrpSpPr>
        <xdr:cNvPr id="26" name="グループ化 25"/>
        <xdr:cNvGrpSpPr/>
      </xdr:nvGrpSpPr>
      <xdr:grpSpPr>
        <a:xfrm>
          <a:off x="1152525" y="5514975"/>
          <a:ext cx="1076326" cy="495300"/>
          <a:chOff x="1181098" y="3857626"/>
          <a:chExt cx="942976" cy="495300"/>
        </a:xfrm>
      </xdr:grpSpPr>
      <xdr:sp macro="" textlink="">
        <xdr:nvSpPr>
          <xdr:cNvPr id="27" name="正方形/長方形 26"/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28" name="正方形/長方形 27"/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76200</xdr:colOff>
      <xdr:row>41</xdr:row>
      <xdr:rowOff>104775</xdr:rowOff>
    </xdr:from>
    <xdr:to>
      <xdr:col>13</xdr:col>
      <xdr:colOff>28576</xdr:colOff>
      <xdr:row>45</xdr:row>
      <xdr:rowOff>28575</xdr:rowOff>
    </xdr:to>
    <xdr:grpSp>
      <xdr:nvGrpSpPr>
        <xdr:cNvPr id="29" name="グループ化 28"/>
        <xdr:cNvGrpSpPr/>
      </xdr:nvGrpSpPr>
      <xdr:grpSpPr>
        <a:xfrm>
          <a:off x="790575" y="5962650"/>
          <a:ext cx="1095376" cy="495300"/>
          <a:chOff x="1181098" y="3857626"/>
          <a:chExt cx="942976" cy="495300"/>
        </a:xfrm>
      </xdr:grpSpPr>
      <xdr:sp macro="" textlink="">
        <xdr:nvSpPr>
          <xdr:cNvPr id="30" name="正方形/長方形 29"/>
          <xdr:cNvSpPr/>
        </xdr:nvSpPr>
        <xdr:spPr>
          <a:xfrm rot="1502192">
            <a:off x="1181098" y="385762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ja-JP" altLang="en-US" sz="1100"/>
          </a:p>
        </xdr:txBody>
      </xdr:sp>
      <xdr:sp macro="" textlink="">
        <xdr:nvSpPr>
          <xdr:cNvPr id="31" name="正方形/長方形 30"/>
          <xdr:cNvSpPr/>
        </xdr:nvSpPr>
        <xdr:spPr>
          <a:xfrm rot="1527015">
            <a:off x="1628774" y="4067176"/>
            <a:ext cx="495300" cy="285750"/>
          </a:xfrm>
          <a:prstGeom prst="rect">
            <a:avLst/>
          </a:prstGeom>
          <a:ln w="9525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endParaRPr kumimoji="1" lang="en-US" altLang="ja-JP" sz="1100"/>
          </a:p>
        </xdr:txBody>
      </xdr:sp>
    </xdr:grpSp>
    <xdr:clientData/>
  </xdr:twoCellAnchor>
  <xdr:twoCellAnchor>
    <xdr:from>
      <xdr:col>1</xdr:col>
      <xdr:colOff>57013</xdr:colOff>
      <xdr:row>2</xdr:row>
      <xdr:rowOff>85724</xdr:rowOff>
    </xdr:from>
    <xdr:to>
      <xdr:col>45</xdr:col>
      <xdr:colOff>120416</xdr:colOff>
      <xdr:row>28</xdr:row>
      <xdr:rowOff>57150</xdr:rowOff>
    </xdr:to>
    <xdr:sp macro="" textlink="">
      <xdr:nvSpPr>
        <xdr:cNvPr id="32" name="円弧 31"/>
        <xdr:cNvSpPr/>
      </xdr:nvSpPr>
      <xdr:spPr>
        <a:xfrm rot="10800000">
          <a:off x="199888" y="371474"/>
          <a:ext cx="6349903" cy="3686176"/>
        </a:xfrm>
        <a:prstGeom prst="arc">
          <a:avLst>
            <a:gd name="adj1" fmla="val 11731309"/>
            <a:gd name="adj2" fmla="val 20678984"/>
          </a:avLst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43434</xdr:colOff>
      <xdr:row>45</xdr:row>
      <xdr:rowOff>104804</xdr:rowOff>
    </xdr:from>
    <xdr:to>
      <xdr:col>12</xdr:col>
      <xdr:colOff>107189</xdr:colOff>
      <xdr:row>49</xdr:row>
      <xdr:rowOff>56137</xdr:rowOff>
    </xdr:to>
    <xdr:sp macro="" textlink="">
      <xdr:nvSpPr>
        <xdr:cNvPr id="33" name="円/楕円 5"/>
        <xdr:cNvSpPr/>
      </xdr:nvSpPr>
      <xdr:spPr>
        <a:xfrm rot="1486510">
          <a:off x="43434" y="6534179"/>
          <a:ext cx="1778255" cy="522833"/>
        </a:xfrm>
        <a:prstGeom prst="ellipse">
          <a:avLst/>
        </a:prstGeom>
        <a:solidFill>
          <a:srgbClr val="00B0F0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バケツコーナー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25</xdr:row>
      <xdr:rowOff>76200</xdr:rowOff>
    </xdr:from>
    <xdr:to>
      <xdr:col>6</xdr:col>
      <xdr:colOff>857250</xdr:colOff>
      <xdr:row>25</xdr:row>
      <xdr:rowOff>333375</xdr:rowOff>
    </xdr:to>
    <xdr:sp macro="" textlink="">
      <xdr:nvSpPr>
        <xdr:cNvPr id="3" name="円/楕円 2"/>
        <xdr:cNvSpPr/>
      </xdr:nvSpPr>
      <xdr:spPr>
        <a:xfrm>
          <a:off x="6657975" y="8305800"/>
          <a:ext cx="685800" cy="257175"/>
        </a:xfrm>
        <a:prstGeom prst="ellipse">
          <a:avLst/>
        </a:prstGeom>
        <a:noFill/>
        <a:ln w="1587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G62"/>
  <sheetViews>
    <sheetView tabSelected="1" view="pageBreakPreview" zoomScaleNormal="100" zoomScaleSheetLayoutView="100" workbookViewId="0">
      <selection activeCell="AJ5" sqref="AJ5"/>
    </sheetView>
  </sheetViews>
  <sheetFormatPr defaultColWidth="3.125" defaultRowHeight="12" x14ac:dyDescent="0.15"/>
  <cols>
    <col min="1" max="16384" width="3.125" style="208"/>
  </cols>
  <sheetData>
    <row r="1" spans="1:33" ht="15" customHeight="1" x14ac:dyDescent="0.15">
      <c r="A1" s="315" t="s">
        <v>145</v>
      </c>
      <c r="B1" s="316"/>
      <c r="C1" s="316"/>
      <c r="D1" s="316"/>
      <c r="E1" s="316"/>
      <c r="F1" s="207"/>
      <c r="G1" s="315" t="s">
        <v>146</v>
      </c>
      <c r="H1" s="316"/>
      <c r="I1" s="316"/>
      <c r="J1" s="316"/>
      <c r="K1" s="316"/>
      <c r="L1" s="207"/>
      <c r="M1" s="315" t="s">
        <v>147</v>
      </c>
      <c r="N1" s="315"/>
      <c r="O1" s="315"/>
      <c r="P1" s="315"/>
      <c r="Q1" s="315"/>
      <c r="R1" s="315"/>
      <c r="S1" s="315"/>
      <c r="T1" s="315"/>
      <c r="U1" s="315"/>
      <c r="V1" s="315"/>
      <c r="W1" s="203"/>
      <c r="X1" s="317" t="s">
        <v>34</v>
      </c>
      <c r="Y1" s="317"/>
      <c r="Z1" s="317"/>
      <c r="AA1" s="203" t="s">
        <v>33</v>
      </c>
      <c r="AB1" s="317"/>
      <c r="AC1" s="317"/>
      <c r="AD1" s="317"/>
      <c r="AE1" s="203" t="s">
        <v>32</v>
      </c>
      <c r="AG1" s="294" t="s">
        <v>34</v>
      </c>
    </row>
    <row r="2" spans="1:33" ht="15" customHeight="1" x14ac:dyDescent="0.15">
      <c r="A2" s="318" t="s">
        <v>31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318"/>
      <c r="Z2" s="318"/>
      <c r="AA2" s="318"/>
      <c r="AB2" s="318"/>
      <c r="AC2" s="318"/>
      <c r="AD2" s="318"/>
      <c r="AE2" s="318"/>
      <c r="AG2" s="294" t="s">
        <v>230</v>
      </c>
    </row>
    <row r="3" spans="1:33" ht="15" customHeight="1" x14ac:dyDescent="0.15">
      <c r="A3" s="318"/>
      <c r="B3" s="318"/>
      <c r="C3" s="318"/>
      <c r="D3" s="318"/>
      <c r="E3" s="318"/>
      <c r="F3" s="318"/>
      <c r="G3" s="318"/>
      <c r="H3" s="318"/>
      <c r="I3" s="318"/>
      <c r="J3" s="318"/>
      <c r="K3" s="318"/>
      <c r="L3" s="318"/>
      <c r="M3" s="318"/>
      <c r="N3" s="318"/>
      <c r="O3" s="318"/>
      <c r="P3" s="318"/>
      <c r="Q3" s="318"/>
      <c r="R3" s="318"/>
      <c r="S3" s="318"/>
      <c r="T3" s="318"/>
      <c r="U3" s="318"/>
      <c r="V3" s="318"/>
      <c r="W3" s="318"/>
      <c r="X3" s="318"/>
      <c r="Y3" s="318"/>
      <c r="Z3" s="318"/>
      <c r="AA3" s="318"/>
      <c r="AB3" s="318"/>
      <c r="AC3" s="318"/>
      <c r="AD3" s="318"/>
      <c r="AE3" s="318"/>
      <c r="AG3" s="294" t="s">
        <v>231</v>
      </c>
    </row>
    <row r="4" spans="1:33" ht="15" customHeight="1" thickBot="1" x14ac:dyDescent="0.2">
      <c r="A4" s="295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6" t="s">
        <v>30</v>
      </c>
      <c r="U4" s="296"/>
      <c r="V4" s="296"/>
      <c r="W4" s="296"/>
      <c r="X4" s="295" t="s">
        <v>280</v>
      </c>
      <c r="Y4" s="295"/>
      <c r="Z4" s="295"/>
      <c r="AA4" s="295"/>
      <c r="AB4" s="295"/>
      <c r="AC4" s="295"/>
      <c r="AD4" s="233"/>
      <c r="AE4" s="233"/>
    </row>
    <row r="5" spans="1:33" ht="15" customHeight="1" x14ac:dyDescent="0.15">
      <c r="A5" s="297" t="s">
        <v>29</v>
      </c>
      <c r="B5" s="298"/>
      <c r="C5" s="299"/>
      <c r="D5" s="303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5"/>
      <c r="Q5" s="297" t="s">
        <v>28</v>
      </c>
      <c r="R5" s="298"/>
      <c r="S5" s="299"/>
      <c r="T5" s="309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1"/>
    </row>
    <row r="6" spans="1:33" ht="15" customHeight="1" thickBot="1" x14ac:dyDescent="0.2">
      <c r="A6" s="300"/>
      <c r="B6" s="301"/>
      <c r="C6" s="302"/>
      <c r="D6" s="306"/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8"/>
      <c r="Q6" s="300"/>
      <c r="R6" s="301"/>
      <c r="S6" s="302"/>
      <c r="T6" s="312"/>
      <c r="U6" s="313"/>
      <c r="V6" s="313"/>
      <c r="W6" s="313"/>
      <c r="X6" s="313"/>
      <c r="Y6" s="313"/>
      <c r="Z6" s="313"/>
      <c r="AA6" s="313"/>
      <c r="AB6" s="313"/>
      <c r="AC6" s="313"/>
      <c r="AD6" s="313"/>
      <c r="AE6" s="314"/>
    </row>
    <row r="7" spans="1:33" ht="15" customHeight="1" x14ac:dyDescent="0.15">
      <c r="A7" s="340" t="s">
        <v>24</v>
      </c>
      <c r="B7" s="342" t="s">
        <v>23</v>
      </c>
      <c r="C7" s="343"/>
      <c r="D7" s="346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  <c r="R7" s="347"/>
      <c r="S7" s="348"/>
      <c r="T7" s="339" t="s">
        <v>144</v>
      </c>
      <c r="U7" s="352" t="s">
        <v>27</v>
      </c>
      <c r="V7" s="353"/>
      <c r="W7" s="353"/>
      <c r="X7" s="354"/>
      <c r="Y7" s="354"/>
      <c r="Z7" s="354"/>
      <c r="AA7" s="354"/>
      <c r="AB7" s="354"/>
      <c r="AC7" s="354"/>
      <c r="AD7" s="354"/>
      <c r="AE7" s="355"/>
    </row>
    <row r="8" spans="1:33" ht="15" customHeight="1" x14ac:dyDescent="0.15">
      <c r="A8" s="340"/>
      <c r="B8" s="344"/>
      <c r="C8" s="345"/>
      <c r="D8" s="349"/>
      <c r="E8" s="350"/>
      <c r="F8" s="350"/>
      <c r="G8" s="350"/>
      <c r="H8" s="350"/>
      <c r="I8" s="350"/>
      <c r="J8" s="350"/>
      <c r="K8" s="350"/>
      <c r="L8" s="350"/>
      <c r="M8" s="350"/>
      <c r="N8" s="350"/>
      <c r="O8" s="350"/>
      <c r="P8" s="350"/>
      <c r="Q8" s="350"/>
      <c r="R8" s="350"/>
      <c r="S8" s="351"/>
      <c r="T8" s="340"/>
      <c r="U8" s="356" t="s">
        <v>50</v>
      </c>
      <c r="V8" s="356"/>
      <c r="W8" s="319"/>
      <c r="X8" s="357"/>
      <c r="Y8" s="357"/>
      <c r="Z8" s="357"/>
      <c r="AA8" s="357"/>
      <c r="AB8" s="357"/>
      <c r="AC8" s="357"/>
      <c r="AD8" s="357"/>
      <c r="AE8" s="358"/>
    </row>
    <row r="9" spans="1:33" ht="15" customHeight="1" x14ac:dyDescent="0.15">
      <c r="A9" s="340"/>
      <c r="B9" s="342" t="s">
        <v>22</v>
      </c>
      <c r="C9" s="343"/>
      <c r="D9" s="512"/>
      <c r="E9" s="513"/>
      <c r="F9" s="513"/>
      <c r="G9" s="513"/>
      <c r="H9" s="513"/>
      <c r="I9" s="513"/>
      <c r="J9" s="513"/>
      <c r="K9" s="513"/>
      <c r="L9" s="513"/>
      <c r="M9" s="513"/>
      <c r="N9" s="513"/>
      <c r="O9" s="513"/>
      <c r="P9" s="513"/>
      <c r="Q9" s="513"/>
      <c r="R9" s="513"/>
      <c r="S9" s="514"/>
      <c r="T9" s="340"/>
      <c r="U9" s="319" t="s">
        <v>25</v>
      </c>
      <c r="V9" s="320"/>
      <c r="W9" s="320"/>
      <c r="X9" s="321"/>
      <c r="Y9" s="322"/>
      <c r="Z9" s="322"/>
      <c r="AA9" s="322"/>
      <c r="AB9" s="322"/>
      <c r="AC9" s="322"/>
      <c r="AD9" s="322"/>
      <c r="AE9" s="323"/>
    </row>
    <row r="10" spans="1:33" ht="15" customHeight="1" thickBot="1" x14ac:dyDescent="0.2">
      <c r="A10" s="341"/>
      <c r="B10" s="359"/>
      <c r="C10" s="360"/>
      <c r="D10" s="306"/>
      <c r="E10" s="307"/>
      <c r="F10" s="307"/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8"/>
      <c r="T10" s="340"/>
      <c r="U10" s="324" t="s">
        <v>26</v>
      </c>
      <c r="V10" s="325"/>
      <c r="W10" s="325"/>
      <c r="X10" s="326"/>
      <c r="Y10" s="326"/>
      <c r="Z10" s="326"/>
      <c r="AA10" s="326"/>
      <c r="AB10" s="326"/>
      <c r="AC10" s="326"/>
      <c r="AD10" s="326"/>
      <c r="AE10" s="327"/>
    </row>
    <row r="11" spans="1:33" ht="15" customHeight="1" x14ac:dyDescent="0.15">
      <c r="A11" s="328" t="s">
        <v>96</v>
      </c>
      <c r="B11" s="515" t="s">
        <v>281</v>
      </c>
      <c r="C11" s="516"/>
      <c r="D11" s="516"/>
      <c r="E11" s="516" t="s">
        <v>282</v>
      </c>
      <c r="F11" s="516"/>
      <c r="G11" s="516"/>
      <c r="H11" s="516"/>
      <c r="I11" s="516"/>
      <c r="J11" s="516"/>
      <c r="K11" s="331" t="s">
        <v>11</v>
      </c>
      <c r="L11" s="332"/>
      <c r="M11" s="333" t="s">
        <v>213</v>
      </c>
      <c r="N11" s="334"/>
      <c r="O11" s="334"/>
      <c r="P11" s="335"/>
      <c r="Q11" s="339" t="s">
        <v>15</v>
      </c>
      <c r="R11" s="361" t="s">
        <v>21</v>
      </c>
      <c r="S11" s="298"/>
      <c r="T11" s="298" t="s">
        <v>154</v>
      </c>
      <c r="U11" s="298"/>
      <c r="V11" s="362"/>
      <c r="W11" s="363" t="s">
        <v>18</v>
      </c>
      <c r="X11" s="298"/>
      <c r="Y11" s="364"/>
      <c r="Z11" s="361" t="s">
        <v>19</v>
      </c>
      <c r="AA11" s="298"/>
      <c r="AB11" s="298"/>
      <c r="AC11" s="298" t="s">
        <v>20</v>
      </c>
      <c r="AD11" s="298"/>
      <c r="AE11" s="299"/>
    </row>
    <row r="12" spans="1:33" ht="15" customHeight="1" x14ac:dyDescent="0.15">
      <c r="A12" s="329"/>
      <c r="B12" s="517"/>
      <c r="C12" s="518"/>
      <c r="D12" s="518"/>
      <c r="E12" s="518"/>
      <c r="F12" s="518"/>
      <c r="G12" s="518"/>
      <c r="H12" s="518"/>
      <c r="I12" s="518"/>
      <c r="J12" s="518"/>
      <c r="K12" s="365" t="s">
        <v>12</v>
      </c>
      <c r="L12" s="366"/>
      <c r="M12" s="336"/>
      <c r="N12" s="337"/>
      <c r="O12" s="337"/>
      <c r="P12" s="338"/>
      <c r="Q12" s="340"/>
      <c r="R12" s="367" t="s">
        <v>16</v>
      </c>
      <c r="S12" s="368"/>
      <c r="T12" s="369"/>
      <c r="U12" s="370"/>
      <c r="V12" s="371"/>
      <c r="W12" s="372"/>
      <c r="X12" s="370"/>
      <c r="Y12" s="371"/>
      <c r="Z12" s="372"/>
      <c r="AA12" s="370"/>
      <c r="AB12" s="373"/>
      <c r="AC12" s="370">
        <f>SUM(T12:AB12)</f>
        <v>0</v>
      </c>
      <c r="AD12" s="370"/>
      <c r="AE12" s="382"/>
    </row>
    <row r="13" spans="1:33" ht="15" customHeight="1" x14ac:dyDescent="0.15">
      <c r="A13" s="329"/>
      <c r="C13" s="519" t="s">
        <v>283</v>
      </c>
      <c r="D13" s="519"/>
      <c r="E13" s="519"/>
      <c r="F13" s="519"/>
      <c r="G13" s="519"/>
      <c r="H13" s="519"/>
      <c r="I13" s="519"/>
      <c r="J13" s="519"/>
      <c r="K13" s="383" t="s">
        <v>11</v>
      </c>
      <c r="L13" s="384"/>
      <c r="M13" s="336" t="s">
        <v>213</v>
      </c>
      <c r="N13" s="337"/>
      <c r="O13" s="337"/>
      <c r="P13" s="338"/>
      <c r="Q13" s="340"/>
      <c r="R13" s="388" t="s">
        <v>10</v>
      </c>
      <c r="S13" s="389"/>
      <c r="T13" s="390"/>
      <c r="U13" s="391"/>
      <c r="V13" s="392"/>
      <c r="W13" s="393"/>
      <c r="X13" s="391"/>
      <c r="Y13" s="392"/>
      <c r="Z13" s="393"/>
      <c r="AA13" s="391"/>
      <c r="AB13" s="394"/>
      <c r="AC13" s="395">
        <f t="shared" ref="AC13:AC14" si="0">SUM(T13:AB13)</f>
        <v>0</v>
      </c>
      <c r="AD13" s="395"/>
      <c r="AE13" s="396"/>
    </row>
    <row r="14" spans="1:33" ht="15" customHeight="1" thickBot="1" x14ac:dyDescent="0.2">
      <c r="A14" s="330"/>
      <c r="B14" s="232"/>
      <c r="C14" s="520"/>
      <c r="D14" s="520"/>
      <c r="E14" s="520"/>
      <c r="F14" s="520"/>
      <c r="G14" s="520"/>
      <c r="H14" s="520"/>
      <c r="I14" s="520"/>
      <c r="J14" s="520"/>
      <c r="K14" s="374" t="s">
        <v>12</v>
      </c>
      <c r="L14" s="375"/>
      <c r="M14" s="385"/>
      <c r="N14" s="386"/>
      <c r="O14" s="386"/>
      <c r="P14" s="387"/>
      <c r="Q14" s="341"/>
      <c r="R14" s="376" t="s">
        <v>17</v>
      </c>
      <c r="S14" s="301"/>
      <c r="T14" s="377">
        <f>SUM(T12:V13)</f>
        <v>0</v>
      </c>
      <c r="U14" s="378"/>
      <c r="V14" s="378"/>
      <c r="W14" s="377">
        <f t="shared" ref="W14" si="1">SUM(W12:Y13)</f>
        <v>0</v>
      </c>
      <c r="X14" s="378"/>
      <c r="Y14" s="379"/>
      <c r="Z14" s="377">
        <f t="shared" ref="Z14" si="2">SUM(Z12:AB13)</f>
        <v>0</v>
      </c>
      <c r="AA14" s="378"/>
      <c r="AB14" s="380"/>
      <c r="AC14" s="378">
        <f t="shared" si="0"/>
        <v>0</v>
      </c>
      <c r="AD14" s="378"/>
      <c r="AE14" s="381"/>
    </row>
    <row r="15" spans="1:33" s="203" customFormat="1" ht="20.100000000000001" customHeight="1" thickBot="1" x14ac:dyDescent="0.2">
      <c r="A15" s="209"/>
      <c r="B15" s="210"/>
      <c r="C15" s="210"/>
      <c r="D15" s="210"/>
      <c r="E15" s="210"/>
      <c r="F15" s="210"/>
      <c r="G15" s="210"/>
      <c r="H15" s="210"/>
      <c r="I15" s="211"/>
      <c r="J15" s="211"/>
      <c r="K15" s="211"/>
      <c r="L15" s="211"/>
      <c r="M15" s="212"/>
      <c r="N15" s="212"/>
      <c r="O15" s="212"/>
      <c r="P15" s="212"/>
      <c r="Q15" s="209"/>
      <c r="R15" s="213"/>
      <c r="S15" s="213"/>
      <c r="T15" s="214"/>
      <c r="U15" s="214"/>
      <c r="V15" s="214"/>
      <c r="W15" s="397" t="s">
        <v>177</v>
      </c>
      <c r="X15" s="397"/>
      <c r="Y15" s="397"/>
      <c r="Z15" s="397"/>
      <c r="AA15" s="397"/>
      <c r="AB15" s="397"/>
      <c r="AC15" s="398">
        <v>0</v>
      </c>
      <c r="AD15" s="399"/>
      <c r="AE15" s="400"/>
    </row>
    <row r="16" spans="1:33" ht="9.9499999999999993" customHeight="1" thickBot="1" x14ac:dyDescent="0.2">
      <c r="A16" s="401"/>
      <c r="B16" s="401"/>
      <c r="C16" s="401"/>
      <c r="D16" s="401"/>
      <c r="E16" s="401"/>
      <c r="F16" s="401"/>
      <c r="G16" s="401"/>
      <c r="H16" s="401"/>
      <c r="I16" s="401"/>
      <c r="J16" s="401"/>
      <c r="K16" s="401"/>
      <c r="L16" s="401"/>
      <c r="M16" s="401"/>
      <c r="N16" s="401"/>
      <c r="O16" s="401"/>
      <c r="P16" s="401"/>
      <c r="Q16" s="401"/>
      <c r="R16" s="401"/>
      <c r="S16" s="401"/>
      <c r="T16" s="401"/>
      <c r="U16" s="401"/>
      <c r="V16" s="401"/>
      <c r="W16" s="401"/>
      <c r="X16" s="401"/>
      <c r="Y16" s="401"/>
      <c r="Z16" s="401"/>
      <c r="AA16" s="401"/>
      <c r="AB16" s="401"/>
      <c r="AC16" s="401"/>
      <c r="AD16" s="401"/>
      <c r="AE16" s="401"/>
    </row>
    <row r="17" spans="1:31" ht="15" customHeight="1" x14ac:dyDescent="0.15">
      <c r="A17" s="339" t="s">
        <v>35</v>
      </c>
      <c r="B17" s="328" t="s">
        <v>36</v>
      </c>
      <c r="C17" s="297" t="s">
        <v>0</v>
      </c>
      <c r="D17" s="298"/>
      <c r="E17" s="202">
        <v>21</v>
      </c>
      <c r="F17" s="404" t="s">
        <v>14</v>
      </c>
      <c r="G17" s="405"/>
      <c r="H17" s="48">
        <v>22</v>
      </c>
      <c r="I17" s="404" t="s">
        <v>232</v>
      </c>
      <c r="J17" s="405"/>
      <c r="K17" s="48">
        <v>23</v>
      </c>
      <c r="L17" s="404" t="s">
        <v>233</v>
      </c>
      <c r="M17" s="405"/>
      <c r="N17" s="48">
        <v>24</v>
      </c>
      <c r="O17" s="404" t="s">
        <v>234</v>
      </c>
      <c r="P17" s="405"/>
      <c r="Q17" s="48">
        <v>25</v>
      </c>
      <c r="R17" s="404" t="s">
        <v>235</v>
      </c>
      <c r="S17" s="405"/>
      <c r="T17" s="48">
        <v>26</v>
      </c>
      <c r="U17" s="404" t="s">
        <v>236</v>
      </c>
      <c r="V17" s="405"/>
      <c r="W17" s="48">
        <v>27</v>
      </c>
      <c r="X17" s="404" t="s">
        <v>237</v>
      </c>
      <c r="Y17" s="405"/>
      <c r="Z17" s="48">
        <v>28</v>
      </c>
      <c r="AA17" s="404" t="s">
        <v>238</v>
      </c>
      <c r="AB17" s="404"/>
      <c r="AC17" s="406" t="s">
        <v>4</v>
      </c>
      <c r="AD17" s="407"/>
      <c r="AE17" s="408"/>
    </row>
    <row r="18" spans="1:31" ht="15" customHeight="1" x14ac:dyDescent="0.15">
      <c r="A18" s="340"/>
      <c r="B18" s="329"/>
      <c r="C18" s="402"/>
      <c r="D18" s="403"/>
      <c r="E18" s="412" t="s">
        <v>3</v>
      </c>
      <c r="F18" s="412"/>
      <c r="G18" s="413"/>
      <c r="H18" s="414" t="s">
        <v>3</v>
      </c>
      <c r="I18" s="412"/>
      <c r="J18" s="413"/>
      <c r="K18" s="414" t="s">
        <v>3</v>
      </c>
      <c r="L18" s="412"/>
      <c r="M18" s="413"/>
      <c r="N18" s="414" t="s">
        <v>3</v>
      </c>
      <c r="O18" s="412"/>
      <c r="P18" s="413"/>
      <c r="Q18" s="414" t="s">
        <v>3</v>
      </c>
      <c r="R18" s="412"/>
      <c r="S18" s="413"/>
      <c r="T18" s="414" t="s">
        <v>3</v>
      </c>
      <c r="U18" s="412"/>
      <c r="V18" s="413"/>
      <c r="W18" s="414" t="s">
        <v>3</v>
      </c>
      <c r="X18" s="412"/>
      <c r="Y18" s="413"/>
      <c r="Z18" s="414" t="s">
        <v>3</v>
      </c>
      <c r="AA18" s="412"/>
      <c r="AB18" s="412"/>
      <c r="AC18" s="409"/>
      <c r="AD18" s="410"/>
      <c r="AE18" s="411"/>
    </row>
    <row r="19" spans="1:31" ht="15" customHeight="1" thickBot="1" x14ac:dyDescent="0.2">
      <c r="A19" s="340"/>
      <c r="B19" s="329"/>
      <c r="C19" s="402" t="s">
        <v>1</v>
      </c>
      <c r="D19" s="403"/>
      <c r="E19" s="215"/>
      <c r="F19" s="415"/>
      <c r="G19" s="416"/>
      <c r="H19" s="216"/>
      <c r="I19" s="415"/>
      <c r="J19" s="416"/>
      <c r="K19" s="216"/>
      <c r="L19" s="415"/>
      <c r="M19" s="416"/>
      <c r="N19" s="216"/>
      <c r="O19" s="415"/>
      <c r="P19" s="416"/>
      <c r="Q19" s="216"/>
      <c r="R19" s="415"/>
      <c r="S19" s="416"/>
      <c r="T19" s="216"/>
      <c r="U19" s="415"/>
      <c r="V19" s="416"/>
      <c r="W19" s="216"/>
      <c r="X19" s="415"/>
      <c r="Y19" s="416"/>
      <c r="Z19" s="216"/>
      <c r="AA19" s="415"/>
      <c r="AB19" s="415"/>
      <c r="AC19" s="217" t="s">
        <v>10</v>
      </c>
      <c r="AD19" s="417" t="s">
        <v>51</v>
      </c>
      <c r="AE19" s="418"/>
    </row>
    <row r="20" spans="1:31" ht="15" customHeight="1" x14ac:dyDescent="0.15">
      <c r="A20" s="340"/>
      <c r="B20" s="329"/>
      <c r="C20" s="388" t="s">
        <v>2</v>
      </c>
      <c r="D20" s="389"/>
      <c r="E20" s="218">
        <v>11</v>
      </c>
      <c r="F20" s="420" t="s">
        <v>239</v>
      </c>
      <c r="G20" s="421"/>
      <c r="H20" s="49">
        <v>12</v>
      </c>
      <c r="I20" s="422" t="s">
        <v>240</v>
      </c>
      <c r="J20" s="423"/>
      <c r="K20" s="49">
        <v>13</v>
      </c>
      <c r="L20" s="422" t="s">
        <v>241</v>
      </c>
      <c r="M20" s="423"/>
      <c r="N20" s="49">
        <v>14</v>
      </c>
      <c r="O20" s="422" t="s">
        <v>242</v>
      </c>
      <c r="P20" s="423"/>
      <c r="Q20" s="49">
        <v>15</v>
      </c>
      <c r="R20" s="420" t="s">
        <v>243</v>
      </c>
      <c r="S20" s="421"/>
      <c r="T20" s="49">
        <v>16</v>
      </c>
      <c r="U20" s="422" t="s">
        <v>244</v>
      </c>
      <c r="V20" s="423"/>
      <c r="W20" s="49">
        <v>17</v>
      </c>
      <c r="X20" s="422" t="s">
        <v>245</v>
      </c>
      <c r="Y20" s="423"/>
      <c r="Z20" s="49">
        <v>18</v>
      </c>
      <c r="AA20" s="420" t="s">
        <v>9</v>
      </c>
      <c r="AB20" s="421"/>
      <c r="AC20" s="49">
        <v>19</v>
      </c>
      <c r="AD20" s="422" t="s">
        <v>5</v>
      </c>
      <c r="AE20" s="424"/>
    </row>
    <row r="21" spans="1:31" ht="15" customHeight="1" x14ac:dyDescent="0.15">
      <c r="A21" s="340"/>
      <c r="B21" s="329"/>
      <c r="C21" s="419"/>
      <c r="D21" s="403"/>
      <c r="E21" s="412" t="s">
        <v>7</v>
      </c>
      <c r="F21" s="412"/>
      <c r="G21" s="413"/>
      <c r="H21" s="412" t="s">
        <v>7</v>
      </c>
      <c r="I21" s="412"/>
      <c r="J21" s="413"/>
      <c r="K21" s="414" t="s">
        <v>8</v>
      </c>
      <c r="L21" s="412"/>
      <c r="M21" s="413"/>
      <c r="N21" s="414" t="s">
        <v>8</v>
      </c>
      <c r="O21" s="412"/>
      <c r="P21" s="413"/>
      <c r="Q21" s="412" t="s">
        <v>7</v>
      </c>
      <c r="R21" s="412"/>
      <c r="S21" s="413"/>
      <c r="T21" s="412" t="s">
        <v>7</v>
      </c>
      <c r="U21" s="412"/>
      <c r="V21" s="413"/>
      <c r="W21" s="412" t="s">
        <v>7</v>
      </c>
      <c r="X21" s="412"/>
      <c r="Y21" s="413"/>
      <c r="Z21" s="412" t="s">
        <v>7</v>
      </c>
      <c r="AA21" s="412"/>
      <c r="AB21" s="413"/>
      <c r="AC21" s="414" t="s">
        <v>6</v>
      </c>
      <c r="AD21" s="412"/>
      <c r="AE21" s="425"/>
    </row>
    <row r="22" spans="1:31" ht="15" customHeight="1" thickBot="1" x14ac:dyDescent="0.2">
      <c r="A22" s="340"/>
      <c r="B22" s="329"/>
      <c r="C22" s="419" t="s">
        <v>1</v>
      </c>
      <c r="D22" s="403"/>
      <c r="E22" s="219"/>
      <c r="F22" s="426"/>
      <c r="G22" s="436"/>
      <c r="H22" s="220"/>
      <c r="I22" s="426"/>
      <c r="J22" s="436"/>
      <c r="K22" s="220"/>
      <c r="L22" s="426"/>
      <c r="M22" s="436"/>
      <c r="N22" s="220"/>
      <c r="O22" s="426"/>
      <c r="P22" s="436"/>
      <c r="Q22" s="220"/>
      <c r="R22" s="426"/>
      <c r="S22" s="436"/>
      <c r="T22" s="220"/>
      <c r="U22" s="426"/>
      <c r="V22" s="436"/>
      <c r="W22" s="220"/>
      <c r="X22" s="426"/>
      <c r="Y22" s="436"/>
      <c r="Z22" s="220"/>
      <c r="AA22" s="426"/>
      <c r="AB22" s="436"/>
      <c r="AC22" s="220"/>
      <c r="AD22" s="426"/>
      <c r="AE22" s="427"/>
    </row>
    <row r="23" spans="1:31" ht="15" customHeight="1" x14ac:dyDescent="0.15">
      <c r="A23" s="340"/>
      <c r="B23" s="428" t="s">
        <v>13</v>
      </c>
      <c r="C23" s="361" t="s">
        <v>188</v>
      </c>
      <c r="D23" s="429"/>
      <c r="E23" s="298" t="s">
        <v>185</v>
      </c>
      <c r="F23" s="429"/>
      <c r="G23" s="429"/>
      <c r="H23" s="429"/>
      <c r="I23" s="429"/>
      <c r="J23" s="429"/>
      <c r="K23" s="429"/>
      <c r="L23" s="429"/>
      <c r="M23" s="429"/>
      <c r="N23" s="298" t="s">
        <v>187</v>
      </c>
      <c r="O23" s="429"/>
      <c r="P23" s="429"/>
      <c r="Q23" s="429"/>
      <c r="R23" s="429"/>
      <c r="S23" s="429"/>
      <c r="T23" s="429"/>
      <c r="U23" s="429"/>
      <c r="V23" s="429"/>
      <c r="W23" s="298" t="s">
        <v>186</v>
      </c>
      <c r="X23" s="429"/>
      <c r="Y23" s="429"/>
      <c r="Z23" s="429"/>
      <c r="AA23" s="429"/>
      <c r="AB23" s="429"/>
      <c r="AC23" s="429"/>
      <c r="AD23" s="429"/>
      <c r="AE23" s="430"/>
    </row>
    <row r="24" spans="1:31" ht="30.75" customHeight="1" thickBot="1" x14ac:dyDescent="0.2">
      <c r="A24" s="341"/>
      <c r="B24" s="330"/>
      <c r="C24" s="431" t="s">
        <v>246</v>
      </c>
      <c r="D24" s="432"/>
      <c r="E24" s="433" t="s">
        <v>189</v>
      </c>
      <c r="F24" s="434"/>
      <c r="G24" s="434"/>
      <c r="H24" s="434"/>
      <c r="I24" s="434"/>
      <c r="J24" s="434"/>
      <c r="K24" s="434"/>
      <c r="L24" s="434"/>
      <c r="M24" s="434"/>
      <c r="N24" s="433" t="s">
        <v>189</v>
      </c>
      <c r="O24" s="434"/>
      <c r="P24" s="434"/>
      <c r="Q24" s="434"/>
      <c r="R24" s="434"/>
      <c r="S24" s="434"/>
      <c r="T24" s="434"/>
      <c r="U24" s="434"/>
      <c r="V24" s="434"/>
      <c r="W24" s="433" t="s">
        <v>189</v>
      </c>
      <c r="X24" s="434"/>
      <c r="Y24" s="434"/>
      <c r="Z24" s="434"/>
      <c r="AA24" s="434"/>
      <c r="AB24" s="434"/>
      <c r="AC24" s="434"/>
      <c r="AD24" s="434"/>
      <c r="AE24" s="435"/>
    </row>
    <row r="25" spans="1:31" ht="9.9499999999999993" customHeight="1" thickBot="1" x14ac:dyDescent="0.2">
      <c r="A25" s="437"/>
      <c r="B25" s="437"/>
      <c r="C25" s="437"/>
      <c r="D25" s="437"/>
      <c r="E25" s="437"/>
      <c r="F25" s="437"/>
      <c r="G25" s="437"/>
      <c r="H25" s="437"/>
      <c r="I25" s="437"/>
      <c r="J25" s="437"/>
      <c r="K25" s="437"/>
      <c r="L25" s="437"/>
      <c r="M25" s="437"/>
      <c r="N25" s="437"/>
      <c r="O25" s="437"/>
      <c r="P25" s="437"/>
      <c r="Q25" s="437"/>
      <c r="R25" s="437"/>
      <c r="S25" s="437"/>
      <c r="T25" s="437"/>
      <c r="U25" s="437"/>
      <c r="V25" s="437"/>
      <c r="W25" s="437"/>
      <c r="X25" s="437"/>
      <c r="Y25" s="437"/>
      <c r="Z25" s="437"/>
      <c r="AA25" s="437"/>
      <c r="AB25" s="437"/>
      <c r="AC25" s="437"/>
      <c r="AD25" s="437"/>
      <c r="AE25" s="437"/>
    </row>
    <row r="26" spans="1:31" ht="15" customHeight="1" x14ac:dyDescent="0.15">
      <c r="A26" s="339" t="s">
        <v>44</v>
      </c>
      <c r="B26" s="438" t="s">
        <v>40</v>
      </c>
      <c r="C26" s="439"/>
      <c r="D26" s="439"/>
      <c r="E26" s="442" t="s">
        <v>248</v>
      </c>
      <c r="F26" s="442"/>
      <c r="G26" s="442"/>
      <c r="H26" s="442"/>
      <c r="I26" s="442"/>
      <c r="J26" s="442"/>
      <c r="K26" s="443"/>
      <c r="L26" s="438" t="s">
        <v>41</v>
      </c>
      <c r="M26" s="439"/>
      <c r="N26" s="439"/>
      <c r="O26" s="442" t="s">
        <v>247</v>
      </c>
      <c r="P26" s="442"/>
      <c r="Q26" s="442"/>
      <c r="R26" s="442"/>
      <c r="S26" s="442"/>
      <c r="T26" s="442"/>
      <c r="U26" s="443"/>
      <c r="V26" s="438" t="s">
        <v>249</v>
      </c>
      <c r="W26" s="439"/>
      <c r="X26" s="439"/>
      <c r="Y26" s="442" t="s">
        <v>247</v>
      </c>
      <c r="Z26" s="442"/>
      <c r="AA26" s="442"/>
      <c r="AB26" s="442"/>
      <c r="AC26" s="442"/>
      <c r="AD26" s="442"/>
      <c r="AE26" s="443"/>
    </row>
    <row r="27" spans="1:31" ht="15" customHeight="1" thickBot="1" x14ac:dyDescent="0.2">
      <c r="A27" s="340"/>
      <c r="B27" s="440"/>
      <c r="C27" s="441"/>
      <c r="D27" s="441"/>
      <c r="E27" s="444"/>
      <c r="F27" s="444"/>
      <c r="G27" s="444"/>
      <c r="H27" s="444"/>
      <c r="I27" s="444"/>
      <c r="J27" s="444"/>
      <c r="K27" s="445"/>
      <c r="L27" s="440"/>
      <c r="M27" s="441"/>
      <c r="N27" s="441"/>
      <c r="O27" s="444"/>
      <c r="P27" s="444"/>
      <c r="Q27" s="444"/>
      <c r="R27" s="444"/>
      <c r="S27" s="444"/>
      <c r="T27" s="444"/>
      <c r="U27" s="445"/>
      <c r="V27" s="440"/>
      <c r="W27" s="441"/>
      <c r="X27" s="441"/>
      <c r="Y27" s="444"/>
      <c r="Z27" s="444"/>
      <c r="AA27" s="444"/>
      <c r="AB27" s="444"/>
      <c r="AC27" s="444"/>
      <c r="AD27" s="444"/>
      <c r="AE27" s="445"/>
    </row>
    <row r="28" spans="1:31" ht="15" customHeight="1" x14ac:dyDescent="0.15">
      <c r="A28" s="340"/>
      <c r="B28" s="50"/>
      <c r="C28" s="389" t="s">
        <v>37</v>
      </c>
      <c r="D28" s="446"/>
      <c r="E28" s="298" t="s">
        <v>38</v>
      </c>
      <c r="F28" s="298"/>
      <c r="G28" s="298"/>
      <c r="H28" s="298"/>
      <c r="I28" s="388" t="s">
        <v>39</v>
      </c>
      <c r="J28" s="389"/>
      <c r="K28" s="447"/>
      <c r="L28" s="50"/>
      <c r="M28" s="389" t="s">
        <v>37</v>
      </c>
      <c r="N28" s="446"/>
      <c r="O28" s="298" t="s">
        <v>38</v>
      </c>
      <c r="P28" s="298"/>
      <c r="Q28" s="298"/>
      <c r="R28" s="298"/>
      <c r="S28" s="388" t="s">
        <v>39</v>
      </c>
      <c r="T28" s="389"/>
      <c r="U28" s="447"/>
      <c r="V28" s="50"/>
      <c r="W28" s="389" t="s">
        <v>37</v>
      </c>
      <c r="X28" s="446"/>
      <c r="Y28" s="298" t="s">
        <v>38</v>
      </c>
      <c r="Z28" s="298"/>
      <c r="AA28" s="298"/>
      <c r="AB28" s="298"/>
      <c r="AC28" s="388" t="s">
        <v>39</v>
      </c>
      <c r="AD28" s="389"/>
      <c r="AE28" s="447"/>
    </row>
    <row r="29" spans="1:31" ht="15" customHeight="1" x14ac:dyDescent="0.15">
      <c r="A29" s="340"/>
      <c r="B29" s="448" t="s">
        <v>42</v>
      </c>
      <c r="C29" s="450"/>
      <c r="D29" s="451"/>
      <c r="E29" s="452"/>
      <c r="F29" s="453"/>
      <c r="G29" s="453"/>
      <c r="H29" s="454"/>
      <c r="I29" s="453"/>
      <c r="J29" s="453"/>
      <c r="K29" s="455"/>
      <c r="L29" s="448" t="s">
        <v>42</v>
      </c>
      <c r="M29" s="456"/>
      <c r="N29" s="451"/>
      <c r="O29" s="452"/>
      <c r="P29" s="453"/>
      <c r="Q29" s="453"/>
      <c r="R29" s="454"/>
      <c r="S29" s="453"/>
      <c r="T29" s="453"/>
      <c r="U29" s="455"/>
      <c r="V29" s="448" t="s">
        <v>42</v>
      </c>
      <c r="W29" s="456"/>
      <c r="X29" s="451"/>
      <c r="Y29" s="452"/>
      <c r="Z29" s="453"/>
      <c r="AA29" s="453"/>
      <c r="AB29" s="454"/>
      <c r="AC29" s="453"/>
      <c r="AD29" s="453"/>
      <c r="AE29" s="455"/>
    </row>
    <row r="30" spans="1:31" ht="15" customHeight="1" x14ac:dyDescent="0.15">
      <c r="A30" s="340"/>
      <c r="B30" s="448"/>
      <c r="C30" s="463"/>
      <c r="D30" s="458"/>
      <c r="E30" s="459"/>
      <c r="F30" s="460"/>
      <c r="G30" s="460"/>
      <c r="H30" s="461"/>
      <c r="I30" s="460"/>
      <c r="J30" s="460"/>
      <c r="K30" s="462"/>
      <c r="L30" s="448"/>
      <c r="M30" s="457"/>
      <c r="N30" s="458"/>
      <c r="O30" s="459"/>
      <c r="P30" s="460"/>
      <c r="Q30" s="460"/>
      <c r="R30" s="461"/>
      <c r="S30" s="460"/>
      <c r="T30" s="460"/>
      <c r="U30" s="462"/>
      <c r="V30" s="448"/>
      <c r="W30" s="457"/>
      <c r="X30" s="458"/>
      <c r="Y30" s="459"/>
      <c r="Z30" s="460"/>
      <c r="AA30" s="460"/>
      <c r="AB30" s="461"/>
      <c r="AC30" s="460"/>
      <c r="AD30" s="460"/>
      <c r="AE30" s="462"/>
    </row>
    <row r="31" spans="1:31" ht="15" customHeight="1" x14ac:dyDescent="0.15">
      <c r="A31" s="340"/>
      <c r="B31" s="448"/>
      <c r="C31" s="463"/>
      <c r="D31" s="458"/>
      <c r="E31" s="459"/>
      <c r="F31" s="460"/>
      <c r="G31" s="460"/>
      <c r="H31" s="461"/>
      <c r="I31" s="460"/>
      <c r="J31" s="460"/>
      <c r="K31" s="462"/>
      <c r="L31" s="448"/>
      <c r="M31" s="457"/>
      <c r="N31" s="458"/>
      <c r="O31" s="459"/>
      <c r="P31" s="460"/>
      <c r="Q31" s="460"/>
      <c r="R31" s="461"/>
      <c r="S31" s="460"/>
      <c r="T31" s="460"/>
      <c r="U31" s="462"/>
      <c r="V31" s="448"/>
      <c r="W31" s="457"/>
      <c r="X31" s="458"/>
      <c r="Y31" s="459"/>
      <c r="Z31" s="460"/>
      <c r="AA31" s="460"/>
      <c r="AB31" s="461"/>
      <c r="AC31" s="460"/>
      <c r="AD31" s="460"/>
      <c r="AE31" s="462"/>
    </row>
    <row r="32" spans="1:31" ht="15" customHeight="1" x14ac:dyDescent="0.15">
      <c r="A32" s="340"/>
      <c r="B32" s="448"/>
      <c r="C32" s="463"/>
      <c r="D32" s="458"/>
      <c r="E32" s="459"/>
      <c r="F32" s="460"/>
      <c r="G32" s="460"/>
      <c r="H32" s="461"/>
      <c r="I32" s="460"/>
      <c r="J32" s="460"/>
      <c r="K32" s="462"/>
      <c r="L32" s="448"/>
      <c r="M32" s="457"/>
      <c r="N32" s="458"/>
      <c r="O32" s="459"/>
      <c r="P32" s="460"/>
      <c r="Q32" s="460"/>
      <c r="R32" s="461"/>
      <c r="S32" s="460"/>
      <c r="T32" s="460"/>
      <c r="U32" s="462"/>
      <c r="V32" s="448"/>
      <c r="W32" s="457"/>
      <c r="X32" s="458"/>
      <c r="Y32" s="459"/>
      <c r="Z32" s="460"/>
      <c r="AA32" s="460"/>
      <c r="AB32" s="461"/>
      <c r="AC32" s="460"/>
      <c r="AD32" s="460"/>
      <c r="AE32" s="462"/>
    </row>
    <row r="33" spans="1:31" ht="15" customHeight="1" x14ac:dyDescent="0.15">
      <c r="A33" s="340"/>
      <c r="B33" s="448"/>
      <c r="C33" s="463"/>
      <c r="D33" s="458"/>
      <c r="E33" s="459"/>
      <c r="F33" s="460"/>
      <c r="G33" s="460"/>
      <c r="H33" s="461"/>
      <c r="I33" s="460"/>
      <c r="J33" s="460"/>
      <c r="K33" s="462"/>
      <c r="L33" s="448"/>
      <c r="M33" s="463"/>
      <c r="N33" s="458"/>
      <c r="O33" s="459"/>
      <c r="P33" s="460"/>
      <c r="Q33" s="460"/>
      <c r="R33" s="461"/>
      <c r="S33" s="460"/>
      <c r="T33" s="460"/>
      <c r="U33" s="462"/>
      <c r="V33" s="448"/>
      <c r="W33" s="457"/>
      <c r="X33" s="458"/>
      <c r="Y33" s="459"/>
      <c r="Z33" s="460"/>
      <c r="AA33" s="460"/>
      <c r="AB33" s="461"/>
      <c r="AC33" s="460"/>
      <c r="AD33" s="460"/>
      <c r="AE33" s="462"/>
    </row>
    <row r="34" spans="1:31" ht="15" customHeight="1" x14ac:dyDescent="0.15">
      <c r="A34" s="340"/>
      <c r="B34" s="448"/>
      <c r="C34" s="463"/>
      <c r="D34" s="458"/>
      <c r="E34" s="459"/>
      <c r="F34" s="460"/>
      <c r="G34" s="460"/>
      <c r="H34" s="461"/>
      <c r="I34" s="460"/>
      <c r="J34" s="460"/>
      <c r="K34" s="462"/>
      <c r="L34" s="448"/>
      <c r="M34" s="463"/>
      <c r="N34" s="458"/>
      <c r="O34" s="459"/>
      <c r="P34" s="460"/>
      <c r="Q34" s="460"/>
      <c r="R34" s="461"/>
      <c r="S34" s="460"/>
      <c r="T34" s="460"/>
      <c r="U34" s="462"/>
      <c r="V34" s="448"/>
      <c r="W34" s="463"/>
      <c r="X34" s="458"/>
      <c r="Y34" s="459"/>
      <c r="Z34" s="460"/>
      <c r="AA34" s="460"/>
      <c r="AB34" s="461"/>
      <c r="AC34" s="460"/>
      <c r="AD34" s="460"/>
      <c r="AE34" s="462"/>
    </row>
    <row r="35" spans="1:31" ht="15" customHeight="1" x14ac:dyDescent="0.15">
      <c r="A35" s="340"/>
      <c r="B35" s="448"/>
      <c r="C35" s="457"/>
      <c r="D35" s="458"/>
      <c r="E35" s="459"/>
      <c r="F35" s="460"/>
      <c r="G35" s="460"/>
      <c r="H35" s="461"/>
      <c r="I35" s="460"/>
      <c r="J35" s="460"/>
      <c r="K35" s="462"/>
      <c r="L35" s="448"/>
      <c r="M35" s="463"/>
      <c r="N35" s="458"/>
      <c r="O35" s="459"/>
      <c r="P35" s="460"/>
      <c r="Q35" s="460"/>
      <c r="R35" s="461"/>
      <c r="S35" s="460"/>
      <c r="T35" s="460"/>
      <c r="U35" s="462"/>
      <c r="V35" s="448"/>
      <c r="W35" s="457"/>
      <c r="X35" s="458"/>
      <c r="Y35" s="459"/>
      <c r="Z35" s="460"/>
      <c r="AA35" s="460"/>
      <c r="AB35" s="461"/>
      <c r="AC35" s="460"/>
      <c r="AD35" s="460"/>
      <c r="AE35" s="462"/>
    </row>
    <row r="36" spans="1:31" ht="15" customHeight="1" x14ac:dyDescent="0.15">
      <c r="A36" s="340"/>
      <c r="B36" s="448"/>
      <c r="C36" s="463"/>
      <c r="D36" s="458"/>
      <c r="E36" s="459"/>
      <c r="F36" s="460"/>
      <c r="G36" s="460"/>
      <c r="H36" s="461"/>
      <c r="I36" s="460"/>
      <c r="J36" s="460"/>
      <c r="K36" s="462"/>
      <c r="L36" s="448"/>
      <c r="M36" s="463"/>
      <c r="N36" s="458"/>
      <c r="O36" s="459"/>
      <c r="P36" s="460"/>
      <c r="Q36" s="460"/>
      <c r="R36" s="461"/>
      <c r="S36" s="460"/>
      <c r="T36" s="460"/>
      <c r="U36" s="462"/>
      <c r="V36" s="448"/>
      <c r="W36" s="463"/>
      <c r="X36" s="458"/>
      <c r="Y36" s="459"/>
      <c r="Z36" s="460"/>
      <c r="AA36" s="460"/>
      <c r="AB36" s="461"/>
      <c r="AC36" s="460"/>
      <c r="AD36" s="460"/>
      <c r="AE36" s="462"/>
    </row>
    <row r="37" spans="1:31" ht="15" customHeight="1" x14ac:dyDescent="0.15">
      <c r="A37" s="340"/>
      <c r="B37" s="448"/>
      <c r="C37" s="463"/>
      <c r="D37" s="458"/>
      <c r="E37" s="459"/>
      <c r="F37" s="460"/>
      <c r="G37" s="460"/>
      <c r="H37" s="461"/>
      <c r="I37" s="460"/>
      <c r="J37" s="460"/>
      <c r="K37" s="462"/>
      <c r="L37" s="448"/>
      <c r="M37" s="463"/>
      <c r="N37" s="458"/>
      <c r="O37" s="459"/>
      <c r="P37" s="460"/>
      <c r="Q37" s="460"/>
      <c r="R37" s="461"/>
      <c r="S37" s="460"/>
      <c r="T37" s="460"/>
      <c r="U37" s="462"/>
      <c r="V37" s="448"/>
      <c r="W37" s="463"/>
      <c r="X37" s="458"/>
      <c r="Y37" s="459"/>
      <c r="Z37" s="460"/>
      <c r="AA37" s="460"/>
      <c r="AB37" s="461"/>
      <c r="AC37" s="460"/>
      <c r="AD37" s="460"/>
      <c r="AE37" s="462"/>
    </row>
    <row r="38" spans="1:31" ht="15" customHeight="1" x14ac:dyDescent="0.15">
      <c r="A38" s="340"/>
      <c r="B38" s="448"/>
      <c r="C38" s="463"/>
      <c r="D38" s="458"/>
      <c r="E38" s="459"/>
      <c r="F38" s="460"/>
      <c r="G38" s="460"/>
      <c r="H38" s="461"/>
      <c r="I38" s="460"/>
      <c r="J38" s="460"/>
      <c r="K38" s="462"/>
      <c r="L38" s="448"/>
      <c r="M38" s="463"/>
      <c r="N38" s="458"/>
      <c r="O38" s="459"/>
      <c r="P38" s="460"/>
      <c r="Q38" s="460"/>
      <c r="R38" s="461"/>
      <c r="S38" s="460"/>
      <c r="T38" s="460"/>
      <c r="U38" s="462"/>
      <c r="V38" s="448"/>
      <c r="W38" s="463"/>
      <c r="X38" s="458"/>
      <c r="Y38" s="459"/>
      <c r="Z38" s="460"/>
      <c r="AA38" s="460"/>
      <c r="AB38" s="461"/>
      <c r="AC38" s="460"/>
      <c r="AD38" s="460"/>
      <c r="AE38" s="462"/>
    </row>
    <row r="39" spans="1:31" ht="15" customHeight="1" x14ac:dyDescent="0.15">
      <c r="A39" s="340"/>
      <c r="B39" s="448"/>
      <c r="C39" s="463"/>
      <c r="D39" s="458"/>
      <c r="E39" s="459"/>
      <c r="F39" s="460"/>
      <c r="G39" s="460"/>
      <c r="H39" s="461"/>
      <c r="I39" s="460"/>
      <c r="J39" s="460"/>
      <c r="K39" s="462"/>
      <c r="L39" s="448"/>
      <c r="M39" s="463"/>
      <c r="N39" s="458"/>
      <c r="O39" s="459"/>
      <c r="P39" s="460"/>
      <c r="Q39" s="460"/>
      <c r="R39" s="461"/>
      <c r="S39" s="460"/>
      <c r="T39" s="460"/>
      <c r="U39" s="462"/>
      <c r="V39" s="448"/>
      <c r="W39" s="463"/>
      <c r="X39" s="458"/>
      <c r="Y39" s="459"/>
      <c r="Z39" s="460"/>
      <c r="AA39" s="460"/>
      <c r="AB39" s="461"/>
      <c r="AC39" s="460"/>
      <c r="AD39" s="460"/>
      <c r="AE39" s="462"/>
    </row>
    <row r="40" spans="1:31" ht="15" customHeight="1" x14ac:dyDescent="0.15">
      <c r="A40" s="340"/>
      <c r="B40" s="449"/>
      <c r="C40" s="464"/>
      <c r="D40" s="465"/>
      <c r="E40" s="466"/>
      <c r="F40" s="467"/>
      <c r="G40" s="467"/>
      <c r="H40" s="468"/>
      <c r="I40" s="467"/>
      <c r="J40" s="467"/>
      <c r="K40" s="469"/>
      <c r="L40" s="449"/>
      <c r="M40" s="464"/>
      <c r="N40" s="465"/>
      <c r="O40" s="466"/>
      <c r="P40" s="467"/>
      <c r="Q40" s="467"/>
      <c r="R40" s="468"/>
      <c r="S40" s="467"/>
      <c r="T40" s="467"/>
      <c r="U40" s="469"/>
      <c r="V40" s="449"/>
      <c r="W40" s="464"/>
      <c r="X40" s="465"/>
      <c r="Y40" s="466"/>
      <c r="Z40" s="467"/>
      <c r="AA40" s="467"/>
      <c r="AB40" s="468"/>
      <c r="AC40" s="467"/>
      <c r="AD40" s="467"/>
      <c r="AE40" s="469"/>
    </row>
    <row r="41" spans="1:31" ht="15" customHeight="1" x14ac:dyDescent="0.15">
      <c r="A41" s="340"/>
      <c r="B41" s="470" t="s">
        <v>43</v>
      </c>
      <c r="C41" s="463"/>
      <c r="D41" s="458"/>
      <c r="E41" s="459"/>
      <c r="F41" s="460"/>
      <c r="G41" s="460"/>
      <c r="H41" s="461"/>
      <c r="I41" s="460"/>
      <c r="J41" s="460"/>
      <c r="K41" s="462"/>
      <c r="L41" s="470" t="s">
        <v>43</v>
      </c>
      <c r="M41" s="463"/>
      <c r="N41" s="458"/>
      <c r="O41" s="459"/>
      <c r="P41" s="460"/>
      <c r="Q41" s="460"/>
      <c r="R41" s="461"/>
      <c r="S41" s="460"/>
      <c r="T41" s="460"/>
      <c r="U41" s="462"/>
      <c r="V41" s="470" t="s">
        <v>43</v>
      </c>
      <c r="W41" s="463"/>
      <c r="X41" s="458"/>
      <c r="Y41" s="459"/>
      <c r="Z41" s="460"/>
      <c r="AA41" s="460"/>
      <c r="AB41" s="461"/>
      <c r="AC41" s="460"/>
      <c r="AD41" s="460"/>
      <c r="AE41" s="462"/>
    </row>
    <row r="42" spans="1:31" ht="15" customHeight="1" x14ac:dyDescent="0.15">
      <c r="A42" s="340"/>
      <c r="B42" s="470"/>
      <c r="C42" s="463"/>
      <c r="D42" s="458"/>
      <c r="E42" s="459"/>
      <c r="F42" s="460"/>
      <c r="G42" s="460"/>
      <c r="H42" s="461"/>
      <c r="I42" s="460"/>
      <c r="J42" s="460"/>
      <c r="K42" s="462"/>
      <c r="L42" s="470"/>
      <c r="M42" s="463"/>
      <c r="N42" s="458"/>
      <c r="O42" s="459"/>
      <c r="P42" s="460"/>
      <c r="Q42" s="460"/>
      <c r="R42" s="461"/>
      <c r="S42" s="460"/>
      <c r="T42" s="460"/>
      <c r="U42" s="462"/>
      <c r="V42" s="470"/>
      <c r="W42" s="463"/>
      <c r="X42" s="458"/>
      <c r="Y42" s="459"/>
      <c r="Z42" s="460"/>
      <c r="AA42" s="460"/>
      <c r="AB42" s="461"/>
      <c r="AC42" s="460"/>
      <c r="AD42" s="460"/>
      <c r="AE42" s="462"/>
    </row>
    <row r="43" spans="1:31" ht="15" customHeight="1" x14ac:dyDescent="0.15">
      <c r="A43" s="340"/>
      <c r="B43" s="470"/>
      <c r="C43" s="463"/>
      <c r="D43" s="458"/>
      <c r="E43" s="459"/>
      <c r="F43" s="460"/>
      <c r="G43" s="460"/>
      <c r="H43" s="461"/>
      <c r="I43" s="460"/>
      <c r="J43" s="460"/>
      <c r="K43" s="462"/>
      <c r="L43" s="470"/>
      <c r="M43" s="463"/>
      <c r="N43" s="458"/>
      <c r="O43" s="459"/>
      <c r="P43" s="460"/>
      <c r="Q43" s="460"/>
      <c r="R43" s="461"/>
      <c r="S43" s="460"/>
      <c r="T43" s="460"/>
      <c r="U43" s="462"/>
      <c r="V43" s="470"/>
      <c r="W43" s="463"/>
      <c r="X43" s="458"/>
      <c r="Y43" s="459"/>
      <c r="Z43" s="460"/>
      <c r="AA43" s="460"/>
      <c r="AB43" s="461"/>
      <c r="AC43" s="460"/>
      <c r="AD43" s="460"/>
      <c r="AE43" s="462"/>
    </row>
    <row r="44" spans="1:31" ht="15" customHeight="1" x14ac:dyDescent="0.15">
      <c r="A44" s="340"/>
      <c r="B44" s="448"/>
      <c r="C44" s="463"/>
      <c r="D44" s="458"/>
      <c r="E44" s="459"/>
      <c r="F44" s="460"/>
      <c r="G44" s="460"/>
      <c r="H44" s="461"/>
      <c r="I44" s="460"/>
      <c r="J44" s="460"/>
      <c r="K44" s="462"/>
      <c r="L44" s="448"/>
      <c r="M44" s="463"/>
      <c r="N44" s="458"/>
      <c r="O44" s="459"/>
      <c r="P44" s="460"/>
      <c r="Q44" s="460"/>
      <c r="R44" s="461"/>
      <c r="S44" s="460"/>
      <c r="T44" s="460"/>
      <c r="U44" s="462"/>
      <c r="V44" s="448"/>
      <c r="W44" s="463"/>
      <c r="X44" s="458"/>
      <c r="Y44" s="459"/>
      <c r="Z44" s="460"/>
      <c r="AA44" s="460"/>
      <c r="AB44" s="461"/>
      <c r="AC44" s="460"/>
      <c r="AD44" s="460"/>
      <c r="AE44" s="462"/>
    </row>
    <row r="45" spans="1:31" ht="15" customHeight="1" x14ac:dyDescent="0.15">
      <c r="A45" s="340"/>
      <c r="B45" s="448"/>
      <c r="C45" s="463"/>
      <c r="D45" s="458"/>
      <c r="E45" s="459"/>
      <c r="F45" s="460"/>
      <c r="G45" s="460"/>
      <c r="H45" s="461"/>
      <c r="I45" s="460"/>
      <c r="J45" s="460"/>
      <c r="K45" s="462"/>
      <c r="L45" s="448"/>
      <c r="M45" s="457"/>
      <c r="N45" s="458"/>
      <c r="O45" s="459"/>
      <c r="P45" s="460"/>
      <c r="Q45" s="460"/>
      <c r="R45" s="461"/>
      <c r="S45" s="460"/>
      <c r="T45" s="460"/>
      <c r="U45" s="462"/>
      <c r="V45" s="448"/>
      <c r="W45" s="463"/>
      <c r="X45" s="458"/>
      <c r="Y45" s="459"/>
      <c r="Z45" s="460"/>
      <c r="AA45" s="460"/>
      <c r="AB45" s="461"/>
      <c r="AC45" s="460"/>
      <c r="AD45" s="460"/>
      <c r="AE45" s="462"/>
    </row>
    <row r="46" spans="1:31" ht="15" customHeight="1" x14ac:dyDescent="0.15">
      <c r="A46" s="340"/>
      <c r="B46" s="448"/>
      <c r="C46" s="463"/>
      <c r="D46" s="458"/>
      <c r="E46" s="459"/>
      <c r="F46" s="460"/>
      <c r="G46" s="460"/>
      <c r="H46" s="461"/>
      <c r="I46" s="460"/>
      <c r="J46" s="460"/>
      <c r="K46" s="462"/>
      <c r="L46" s="448"/>
      <c r="M46" s="457"/>
      <c r="N46" s="458"/>
      <c r="O46" s="459"/>
      <c r="P46" s="460"/>
      <c r="Q46" s="460"/>
      <c r="R46" s="461"/>
      <c r="S46" s="460"/>
      <c r="T46" s="460"/>
      <c r="U46" s="462"/>
      <c r="V46" s="448"/>
      <c r="W46" s="463"/>
      <c r="X46" s="458"/>
      <c r="Y46" s="459"/>
      <c r="Z46" s="460"/>
      <c r="AA46" s="460"/>
      <c r="AB46" s="461"/>
      <c r="AC46" s="460"/>
      <c r="AD46" s="460"/>
      <c r="AE46" s="462"/>
    </row>
    <row r="47" spans="1:31" ht="15" customHeight="1" x14ac:dyDescent="0.15">
      <c r="A47" s="340"/>
      <c r="B47" s="448"/>
      <c r="C47" s="457"/>
      <c r="D47" s="458"/>
      <c r="E47" s="459"/>
      <c r="F47" s="460"/>
      <c r="G47" s="460"/>
      <c r="H47" s="461"/>
      <c r="I47" s="460"/>
      <c r="J47" s="460"/>
      <c r="K47" s="462"/>
      <c r="L47" s="448"/>
      <c r="M47" s="457"/>
      <c r="N47" s="458"/>
      <c r="O47" s="459"/>
      <c r="P47" s="460"/>
      <c r="Q47" s="460"/>
      <c r="R47" s="461"/>
      <c r="S47" s="460"/>
      <c r="T47" s="460"/>
      <c r="U47" s="462"/>
      <c r="V47" s="448"/>
      <c r="W47" s="463"/>
      <c r="X47" s="458"/>
      <c r="Y47" s="459"/>
      <c r="Z47" s="460"/>
      <c r="AA47" s="460"/>
      <c r="AB47" s="461"/>
      <c r="AC47" s="460"/>
      <c r="AD47" s="460"/>
      <c r="AE47" s="462"/>
    </row>
    <row r="48" spans="1:31" ht="15" customHeight="1" x14ac:dyDescent="0.15">
      <c r="A48" s="340"/>
      <c r="B48" s="448"/>
      <c r="C48" s="457"/>
      <c r="D48" s="458"/>
      <c r="E48" s="459"/>
      <c r="F48" s="460"/>
      <c r="G48" s="460"/>
      <c r="H48" s="461"/>
      <c r="I48" s="460"/>
      <c r="J48" s="460"/>
      <c r="K48" s="462"/>
      <c r="L48" s="448"/>
      <c r="M48" s="457"/>
      <c r="N48" s="458"/>
      <c r="O48" s="459"/>
      <c r="P48" s="460"/>
      <c r="Q48" s="460"/>
      <c r="R48" s="461"/>
      <c r="S48" s="460"/>
      <c r="T48" s="460"/>
      <c r="U48" s="462"/>
      <c r="V48" s="448"/>
      <c r="W48" s="463"/>
      <c r="X48" s="458"/>
      <c r="Y48" s="459"/>
      <c r="Z48" s="460"/>
      <c r="AA48" s="460"/>
      <c r="AB48" s="461"/>
      <c r="AC48" s="460"/>
      <c r="AD48" s="460"/>
      <c r="AE48" s="462"/>
    </row>
    <row r="49" spans="1:33" ht="15" customHeight="1" x14ac:dyDescent="0.15">
      <c r="A49" s="340"/>
      <c r="B49" s="448"/>
      <c r="C49" s="457"/>
      <c r="D49" s="458"/>
      <c r="E49" s="459"/>
      <c r="F49" s="460"/>
      <c r="G49" s="460"/>
      <c r="H49" s="461"/>
      <c r="I49" s="460"/>
      <c r="J49" s="460"/>
      <c r="K49" s="462"/>
      <c r="L49" s="448"/>
      <c r="M49" s="457"/>
      <c r="N49" s="458"/>
      <c r="O49" s="459"/>
      <c r="P49" s="460"/>
      <c r="Q49" s="460"/>
      <c r="R49" s="461"/>
      <c r="S49" s="460"/>
      <c r="T49" s="460"/>
      <c r="U49" s="462"/>
      <c r="V49" s="448"/>
      <c r="W49" s="463"/>
      <c r="X49" s="458"/>
      <c r="Y49" s="459"/>
      <c r="Z49" s="460"/>
      <c r="AA49" s="460"/>
      <c r="AB49" s="461"/>
      <c r="AC49" s="460"/>
      <c r="AD49" s="460"/>
      <c r="AE49" s="462"/>
    </row>
    <row r="50" spans="1:33" ht="15" customHeight="1" x14ac:dyDescent="0.15">
      <c r="A50" s="340"/>
      <c r="B50" s="448"/>
      <c r="C50" s="457"/>
      <c r="D50" s="458"/>
      <c r="E50" s="459"/>
      <c r="F50" s="460"/>
      <c r="G50" s="460"/>
      <c r="H50" s="461"/>
      <c r="I50" s="460"/>
      <c r="J50" s="460"/>
      <c r="K50" s="462"/>
      <c r="L50" s="448"/>
      <c r="M50" s="457"/>
      <c r="N50" s="458"/>
      <c r="O50" s="459"/>
      <c r="P50" s="460"/>
      <c r="Q50" s="460"/>
      <c r="R50" s="461"/>
      <c r="S50" s="460"/>
      <c r="T50" s="460"/>
      <c r="U50" s="462"/>
      <c r="V50" s="448"/>
      <c r="W50" s="463"/>
      <c r="X50" s="458"/>
      <c r="Y50" s="459"/>
      <c r="Z50" s="460"/>
      <c r="AA50" s="460"/>
      <c r="AB50" s="461"/>
      <c r="AC50" s="460"/>
      <c r="AD50" s="460"/>
      <c r="AE50" s="462"/>
    </row>
    <row r="51" spans="1:33" ht="15" customHeight="1" x14ac:dyDescent="0.15">
      <c r="A51" s="340"/>
      <c r="B51" s="448"/>
      <c r="C51" s="457"/>
      <c r="D51" s="458"/>
      <c r="E51" s="459"/>
      <c r="F51" s="460"/>
      <c r="G51" s="460"/>
      <c r="H51" s="461"/>
      <c r="I51" s="460"/>
      <c r="J51" s="460"/>
      <c r="K51" s="462"/>
      <c r="L51" s="448"/>
      <c r="M51" s="463"/>
      <c r="N51" s="458"/>
      <c r="O51" s="459"/>
      <c r="P51" s="460"/>
      <c r="Q51" s="460"/>
      <c r="R51" s="461"/>
      <c r="S51" s="460"/>
      <c r="T51" s="460"/>
      <c r="U51" s="462"/>
      <c r="V51" s="448"/>
      <c r="W51" s="463"/>
      <c r="X51" s="458"/>
      <c r="Y51" s="459"/>
      <c r="Z51" s="460"/>
      <c r="AA51" s="460"/>
      <c r="AB51" s="461"/>
      <c r="AC51" s="460"/>
      <c r="AD51" s="460"/>
      <c r="AE51" s="462"/>
    </row>
    <row r="52" spans="1:33" ht="15" customHeight="1" x14ac:dyDescent="0.15">
      <c r="A52" s="340"/>
      <c r="B52" s="448"/>
      <c r="C52" s="457"/>
      <c r="D52" s="458"/>
      <c r="E52" s="459"/>
      <c r="F52" s="460"/>
      <c r="G52" s="460"/>
      <c r="H52" s="461"/>
      <c r="I52" s="460"/>
      <c r="J52" s="460"/>
      <c r="K52" s="462"/>
      <c r="L52" s="448"/>
      <c r="M52" s="457"/>
      <c r="N52" s="458"/>
      <c r="O52" s="459"/>
      <c r="P52" s="460"/>
      <c r="Q52" s="460"/>
      <c r="R52" s="461"/>
      <c r="S52" s="460"/>
      <c r="T52" s="460"/>
      <c r="U52" s="462"/>
      <c r="V52" s="448"/>
      <c r="W52" s="463"/>
      <c r="X52" s="458"/>
      <c r="Y52" s="459"/>
      <c r="Z52" s="460"/>
      <c r="AA52" s="460"/>
      <c r="AB52" s="461"/>
      <c r="AC52" s="460"/>
      <c r="AD52" s="460"/>
      <c r="AE52" s="462"/>
    </row>
    <row r="53" spans="1:33" ht="15" customHeight="1" x14ac:dyDescent="0.15">
      <c r="A53" s="340"/>
      <c r="B53" s="448"/>
      <c r="C53" s="457"/>
      <c r="D53" s="458"/>
      <c r="E53" s="459"/>
      <c r="F53" s="460"/>
      <c r="G53" s="460"/>
      <c r="H53" s="461"/>
      <c r="I53" s="460"/>
      <c r="J53" s="460"/>
      <c r="K53" s="462"/>
      <c r="L53" s="448"/>
      <c r="M53" s="463"/>
      <c r="N53" s="458"/>
      <c r="O53" s="459"/>
      <c r="P53" s="460"/>
      <c r="Q53" s="460"/>
      <c r="R53" s="461"/>
      <c r="S53" s="460"/>
      <c r="T53" s="460"/>
      <c r="U53" s="462"/>
      <c r="V53" s="448"/>
      <c r="W53" s="463"/>
      <c r="X53" s="458"/>
      <c r="Y53" s="459"/>
      <c r="Z53" s="460"/>
      <c r="AA53" s="460"/>
      <c r="AB53" s="461"/>
      <c r="AC53" s="460"/>
      <c r="AD53" s="460"/>
      <c r="AE53" s="462"/>
    </row>
    <row r="54" spans="1:33" ht="15" customHeight="1" x14ac:dyDescent="0.15">
      <c r="A54" s="340"/>
      <c r="B54" s="448"/>
      <c r="C54" s="457"/>
      <c r="D54" s="458"/>
      <c r="E54" s="459"/>
      <c r="F54" s="460"/>
      <c r="G54" s="460"/>
      <c r="H54" s="461"/>
      <c r="I54" s="460"/>
      <c r="J54" s="460"/>
      <c r="K54" s="462"/>
      <c r="L54" s="448"/>
      <c r="M54" s="457"/>
      <c r="N54" s="458"/>
      <c r="O54" s="459"/>
      <c r="P54" s="460"/>
      <c r="Q54" s="460"/>
      <c r="R54" s="461"/>
      <c r="S54" s="460"/>
      <c r="T54" s="460"/>
      <c r="U54" s="462"/>
      <c r="V54" s="448"/>
      <c r="W54" s="463"/>
      <c r="X54" s="458"/>
      <c r="Y54" s="459"/>
      <c r="Z54" s="460"/>
      <c r="AA54" s="460"/>
      <c r="AB54" s="461"/>
      <c r="AC54" s="460"/>
      <c r="AD54" s="460"/>
      <c r="AE54" s="462"/>
    </row>
    <row r="55" spans="1:33" ht="15" customHeight="1" x14ac:dyDescent="0.15">
      <c r="A55" s="340"/>
      <c r="B55" s="448"/>
      <c r="C55" s="457"/>
      <c r="D55" s="458"/>
      <c r="E55" s="459"/>
      <c r="F55" s="460"/>
      <c r="G55" s="460"/>
      <c r="H55" s="461"/>
      <c r="I55" s="460"/>
      <c r="J55" s="460"/>
      <c r="K55" s="462"/>
      <c r="L55" s="448"/>
      <c r="M55" s="457"/>
      <c r="N55" s="458"/>
      <c r="O55" s="459"/>
      <c r="P55" s="460"/>
      <c r="Q55" s="460"/>
      <c r="R55" s="461"/>
      <c r="S55" s="460"/>
      <c r="T55" s="460"/>
      <c r="U55" s="462"/>
      <c r="V55" s="448"/>
      <c r="W55" s="463"/>
      <c r="X55" s="458"/>
      <c r="Y55" s="459"/>
      <c r="Z55" s="460"/>
      <c r="AA55" s="460"/>
      <c r="AB55" s="461"/>
      <c r="AC55" s="460"/>
      <c r="AD55" s="460"/>
      <c r="AE55" s="462"/>
    </row>
    <row r="56" spans="1:33" ht="15" customHeight="1" thickBot="1" x14ac:dyDescent="0.2">
      <c r="A56" s="341"/>
      <c r="B56" s="471"/>
      <c r="C56" s="457">
        <v>0.91666666666666663</v>
      </c>
      <c r="D56" s="458"/>
      <c r="E56" s="459" t="s">
        <v>45</v>
      </c>
      <c r="F56" s="460"/>
      <c r="G56" s="460"/>
      <c r="H56" s="461"/>
      <c r="I56" s="460"/>
      <c r="J56" s="460"/>
      <c r="K56" s="462"/>
      <c r="L56" s="471"/>
      <c r="M56" s="457">
        <v>0.91666666666666663</v>
      </c>
      <c r="N56" s="458"/>
      <c r="O56" s="459" t="s">
        <v>45</v>
      </c>
      <c r="P56" s="460"/>
      <c r="Q56" s="460"/>
      <c r="R56" s="461"/>
      <c r="S56" s="460"/>
      <c r="T56" s="460"/>
      <c r="U56" s="462"/>
      <c r="V56" s="471"/>
      <c r="W56" s="457" t="s">
        <v>250</v>
      </c>
      <c r="X56" s="458"/>
      <c r="Y56" s="459" t="s">
        <v>250</v>
      </c>
      <c r="Z56" s="460"/>
      <c r="AA56" s="460"/>
      <c r="AB56" s="461"/>
      <c r="AC56" s="460"/>
      <c r="AD56" s="460"/>
      <c r="AE56" s="462"/>
    </row>
    <row r="57" spans="1:33" ht="15" customHeight="1" x14ac:dyDescent="0.15">
      <c r="A57" s="339" t="s">
        <v>52</v>
      </c>
      <c r="B57" s="472" t="s">
        <v>47</v>
      </c>
      <c r="C57" s="474" t="s">
        <v>46</v>
      </c>
      <c r="D57" s="475"/>
      <c r="E57" s="478" t="s">
        <v>172</v>
      </c>
      <c r="F57" s="474" t="s">
        <v>46</v>
      </c>
      <c r="G57" s="475"/>
      <c r="H57" s="478" t="s">
        <v>166</v>
      </c>
      <c r="I57" s="474" t="s">
        <v>46</v>
      </c>
      <c r="J57" s="492"/>
      <c r="K57" s="494" t="s">
        <v>176</v>
      </c>
      <c r="L57" s="472" t="s">
        <v>47</v>
      </c>
      <c r="M57" s="474" t="s">
        <v>46</v>
      </c>
      <c r="N57" s="475"/>
      <c r="O57" s="478" t="s">
        <v>172</v>
      </c>
      <c r="P57" s="474" t="s">
        <v>46</v>
      </c>
      <c r="Q57" s="475"/>
      <c r="R57" s="478" t="s">
        <v>166</v>
      </c>
      <c r="S57" s="474" t="s">
        <v>46</v>
      </c>
      <c r="T57" s="492"/>
      <c r="U57" s="494" t="s">
        <v>176</v>
      </c>
      <c r="V57" s="472" t="s">
        <v>47</v>
      </c>
      <c r="W57" s="474" t="s">
        <v>46</v>
      </c>
      <c r="X57" s="475"/>
      <c r="Y57" s="478" t="s">
        <v>172</v>
      </c>
      <c r="Z57" s="474" t="s">
        <v>46</v>
      </c>
      <c r="AA57" s="475"/>
      <c r="AB57" s="478" t="s">
        <v>166</v>
      </c>
      <c r="AC57" s="474" t="s">
        <v>46</v>
      </c>
      <c r="AD57" s="492"/>
      <c r="AE57" s="494" t="s">
        <v>176</v>
      </c>
      <c r="AG57" s="294" t="s">
        <v>191</v>
      </c>
    </row>
    <row r="58" spans="1:33" ht="15" customHeight="1" x14ac:dyDescent="0.15">
      <c r="A58" s="340"/>
      <c r="B58" s="473"/>
      <c r="C58" s="476"/>
      <c r="D58" s="477"/>
      <c r="E58" s="479"/>
      <c r="F58" s="476"/>
      <c r="G58" s="477"/>
      <c r="H58" s="479"/>
      <c r="I58" s="476"/>
      <c r="J58" s="493"/>
      <c r="K58" s="495"/>
      <c r="L58" s="473"/>
      <c r="M58" s="476"/>
      <c r="N58" s="477"/>
      <c r="O58" s="479"/>
      <c r="P58" s="476"/>
      <c r="Q58" s="477"/>
      <c r="R58" s="479"/>
      <c r="S58" s="476"/>
      <c r="T58" s="493"/>
      <c r="U58" s="495"/>
      <c r="V58" s="473"/>
      <c r="W58" s="476"/>
      <c r="X58" s="477"/>
      <c r="Y58" s="479"/>
      <c r="Z58" s="476"/>
      <c r="AA58" s="477"/>
      <c r="AB58" s="479"/>
      <c r="AC58" s="476"/>
      <c r="AD58" s="493"/>
      <c r="AE58" s="495"/>
      <c r="AG58" s="294" t="s">
        <v>266</v>
      </c>
    </row>
    <row r="59" spans="1:33" ht="15" customHeight="1" x14ac:dyDescent="0.15">
      <c r="A59" s="340"/>
      <c r="B59" s="501" t="s">
        <v>48</v>
      </c>
      <c r="C59" s="502"/>
      <c r="D59" s="502"/>
      <c r="E59" s="504" t="s">
        <v>48</v>
      </c>
      <c r="F59" s="502"/>
      <c r="G59" s="502"/>
      <c r="H59" s="504" t="s">
        <v>48</v>
      </c>
      <c r="I59" s="502"/>
      <c r="J59" s="502"/>
      <c r="K59" s="496"/>
      <c r="L59" s="501" t="s">
        <v>48</v>
      </c>
      <c r="M59" s="502"/>
      <c r="N59" s="502"/>
      <c r="O59" s="504" t="s">
        <v>48</v>
      </c>
      <c r="P59" s="502"/>
      <c r="Q59" s="502"/>
      <c r="R59" s="504" t="s">
        <v>48</v>
      </c>
      <c r="S59" s="502"/>
      <c r="T59" s="502"/>
      <c r="U59" s="496"/>
      <c r="V59" s="480" t="s">
        <v>48</v>
      </c>
      <c r="W59" s="481"/>
      <c r="X59" s="482"/>
      <c r="Y59" s="489" t="s">
        <v>48</v>
      </c>
      <c r="Z59" s="481"/>
      <c r="AA59" s="482"/>
      <c r="AB59" s="481" t="s">
        <v>48</v>
      </c>
      <c r="AC59" s="481"/>
      <c r="AD59" s="482"/>
      <c r="AE59" s="496"/>
      <c r="AG59" s="294" t="s">
        <v>267</v>
      </c>
    </row>
    <row r="60" spans="1:33" ht="15" customHeight="1" x14ac:dyDescent="0.15">
      <c r="A60" s="340"/>
      <c r="B60" s="503"/>
      <c r="C60" s="502"/>
      <c r="D60" s="502"/>
      <c r="E60" s="502"/>
      <c r="F60" s="502"/>
      <c r="G60" s="502"/>
      <c r="H60" s="502"/>
      <c r="I60" s="502"/>
      <c r="J60" s="505"/>
      <c r="K60" s="521"/>
      <c r="L60" s="503"/>
      <c r="M60" s="502"/>
      <c r="N60" s="502"/>
      <c r="O60" s="502"/>
      <c r="P60" s="502"/>
      <c r="Q60" s="502"/>
      <c r="R60" s="502"/>
      <c r="S60" s="502"/>
      <c r="T60" s="505"/>
      <c r="U60" s="521"/>
      <c r="V60" s="483"/>
      <c r="W60" s="484"/>
      <c r="X60" s="485"/>
      <c r="Y60" s="490"/>
      <c r="Z60" s="484"/>
      <c r="AA60" s="485"/>
      <c r="AB60" s="484"/>
      <c r="AC60" s="484"/>
      <c r="AD60" s="485"/>
      <c r="AE60" s="521"/>
    </row>
    <row r="61" spans="1:33" ht="15" customHeight="1" x14ac:dyDescent="0.15">
      <c r="A61" s="340"/>
      <c r="B61" s="506" t="s">
        <v>49</v>
      </c>
      <c r="C61" s="507"/>
      <c r="D61" s="507"/>
      <c r="E61" s="507"/>
      <c r="F61" s="524"/>
      <c r="G61" s="497" t="s">
        <v>251</v>
      </c>
      <c r="H61" s="497"/>
      <c r="I61" s="497"/>
      <c r="J61" s="498"/>
      <c r="K61" s="522"/>
      <c r="L61" s="506" t="s">
        <v>311</v>
      </c>
      <c r="M61" s="507"/>
      <c r="N61" s="507"/>
      <c r="O61" s="507"/>
      <c r="P61" s="507"/>
      <c r="Q61" s="507"/>
      <c r="R61" s="507"/>
      <c r="S61" s="507"/>
      <c r="T61" s="508"/>
      <c r="U61" s="522"/>
      <c r="V61" s="483"/>
      <c r="W61" s="484"/>
      <c r="X61" s="485"/>
      <c r="Y61" s="490"/>
      <c r="Z61" s="484"/>
      <c r="AA61" s="485"/>
      <c r="AB61" s="484"/>
      <c r="AC61" s="484"/>
      <c r="AD61" s="485"/>
      <c r="AE61" s="522"/>
    </row>
    <row r="62" spans="1:33" ht="15" customHeight="1" thickBot="1" x14ac:dyDescent="0.2">
      <c r="A62" s="341"/>
      <c r="B62" s="509"/>
      <c r="C62" s="510"/>
      <c r="D62" s="510"/>
      <c r="E62" s="510"/>
      <c r="F62" s="525"/>
      <c r="G62" s="499"/>
      <c r="H62" s="499"/>
      <c r="I62" s="499"/>
      <c r="J62" s="500"/>
      <c r="K62" s="523"/>
      <c r="L62" s="509"/>
      <c r="M62" s="510"/>
      <c r="N62" s="510"/>
      <c r="O62" s="510"/>
      <c r="P62" s="510"/>
      <c r="Q62" s="510"/>
      <c r="R62" s="510"/>
      <c r="S62" s="510"/>
      <c r="T62" s="511"/>
      <c r="U62" s="523"/>
      <c r="V62" s="486"/>
      <c r="W62" s="487"/>
      <c r="X62" s="488"/>
      <c r="Y62" s="491"/>
      <c r="Z62" s="487"/>
      <c r="AA62" s="488"/>
      <c r="AB62" s="487"/>
      <c r="AC62" s="487"/>
      <c r="AD62" s="488"/>
      <c r="AE62" s="523"/>
    </row>
  </sheetData>
  <mergeCells count="441">
    <mergeCell ref="D9:S10"/>
    <mergeCell ref="P57:Q58"/>
    <mergeCell ref="B11:D12"/>
    <mergeCell ref="E11:J12"/>
    <mergeCell ref="C13:J14"/>
    <mergeCell ref="AB59:AD62"/>
    <mergeCell ref="K60:K62"/>
    <mergeCell ref="U60:U62"/>
    <mergeCell ref="AC55:AE55"/>
    <mergeCell ref="C56:D56"/>
    <mergeCell ref="E56:H56"/>
    <mergeCell ref="I56:K56"/>
    <mergeCell ref="M56:N56"/>
    <mergeCell ref="O56:R56"/>
    <mergeCell ref="S56:U56"/>
    <mergeCell ref="W56:X56"/>
    <mergeCell ref="Y56:AB56"/>
    <mergeCell ref="AC56:AE56"/>
    <mergeCell ref="C55:D55"/>
    <mergeCell ref="E55:H55"/>
    <mergeCell ref="I55:K55"/>
    <mergeCell ref="M55:N55"/>
    <mergeCell ref="AE60:AE62"/>
    <mergeCell ref="B61:F62"/>
    <mergeCell ref="G61:J62"/>
    <mergeCell ref="Z57:AA58"/>
    <mergeCell ref="AB57:AB58"/>
    <mergeCell ref="AC57:AD58"/>
    <mergeCell ref="AE57:AE59"/>
    <mergeCell ref="B59:D60"/>
    <mergeCell ref="E59:G60"/>
    <mergeCell ref="H59:J60"/>
    <mergeCell ref="L59:N60"/>
    <mergeCell ref="O59:Q60"/>
    <mergeCell ref="R59:T60"/>
    <mergeCell ref="R57:R58"/>
    <mergeCell ref="S57:T58"/>
    <mergeCell ref="U57:U59"/>
    <mergeCell ref="L61:T62"/>
    <mergeCell ref="O55:R55"/>
    <mergeCell ref="S55:U55"/>
    <mergeCell ref="W55:X55"/>
    <mergeCell ref="Y55:AB55"/>
    <mergeCell ref="A57:A62"/>
    <mergeCell ref="B57:B58"/>
    <mergeCell ref="C57:D58"/>
    <mergeCell ref="E57:E58"/>
    <mergeCell ref="F57:G58"/>
    <mergeCell ref="H57:H58"/>
    <mergeCell ref="V57:V58"/>
    <mergeCell ref="W57:X58"/>
    <mergeCell ref="Y57:Y58"/>
    <mergeCell ref="V59:X62"/>
    <mergeCell ref="Y59:AA62"/>
    <mergeCell ref="I57:J58"/>
    <mergeCell ref="K57:K59"/>
    <mergeCell ref="L57:L58"/>
    <mergeCell ref="M57:N58"/>
    <mergeCell ref="O57:O58"/>
    <mergeCell ref="B41:B56"/>
    <mergeCell ref="W53:X53"/>
    <mergeCell ref="Y53:AB53"/>
    <mergeCell ref="M51:N51"/>
    <mergeCell ref="AC53:AE53"/>
    <mergeCell ref="C54:D54"/>
    <mergeCell ref="E54:H54"/>
    <mergeCell ref="I54:K54"/>
    <mergeCell ref="M54:N54"/>
    <mergeCell ref="O54:R54"/>
    <mergeCell ref="S54:U54"/>
    <mergeCell ref="W54:X54"/>
    <mergeCell ref="C53:D53"/>
    <mergeCell ref="E53:H53"/>
    <mergeCell ref="I53:K53"/>
    <mergeCell ref="M53:N53"/>
    <mergeCell ref="O53:R53"/>
    <mergeCell ref="S53:U53"/>
    <mergeCell ref="Y54:AB54"/>
    <mergeCell ref="AC54:AE54"/>
    <mergeCell ref="O51:R51"/>
    <mergeCell ref="S51:U51"/>
    <mergeCell ref="W51:X51"/>
    <mergeCell ref="Y51:AB51"/>
    <mergeCell ref="AC51:AE51"/>
    <mergeCell ref="C52:D52"/>
    <mergeCell ref="E52:H52"/>
    <mergeCell ref="I52:K52"/>
    <mergeCell ref="M52:N52"/>
    <mergeCell ref="O52:R52"/>
    <mergeCell ref="S52:U52"/>
    <mergeCell ref="W52:X52"/>
    <mergeCell ref="Y52:AB52"/>
    <mergeCell ref="AC52:AE52"/>
    <mergeCell ref="C51:D51"/>
    <mergeCell ref="E51:H51"/>
    <mergeCell ref="I51:K51"/>
    <mergeCell ref="W49:X49"/>
    <mergeCell ref="Y49:AB49"/>
    <mergeCell ref="AC49:AE49"/>
    <mergeCell ref="C50:D50"/>
    <mergeCell ref="E50:H50"/>
    <mergeCell ref="I50:K50"/>
    <mergeCell ref="M50:N50"/>
    <mergeCell ref="O50:R50"/>
    <mergeCell ref="S50:U50"/>
    <mergeCell ref="W50:X50"/>
    <mergeCell ref="C49:D49"/>
    <mergeCell ref="E49:H49"/>
    <mergeCell ref="I49:K49"/>
    <mergeCell ref="M49:N49"/>
    <mergeCell ref="O49:R49"/>
    <mergeCell ref="S49:U49"/>
    <mergeCell ref="Y50:AB50"/>
    <mergeCell ref="AC50:AE50"/>
    <mergeCell ref="W47:X47"/>
    <mergeCell ref="Y47:AB47"/>
    <mergeCell ref="AC47:AE47"/>
    <mergeCell ref="C48:D48"/>
    <mergeCell ref="E48:H48"/>
    <mergeCell ref="I48:K48"/>
    <mergeCell ref="M48:N48"/>
    <mergeCell ref="O48:R48"/>
    <mergeCell ref="S48:U48"/>
    <mergeCell ref="W48:X48"/>
    <mergeCell ref="Y48:AB48"/>
    <mergeCell ref="AC48:AE48"/>
    <mergeCell ref="C47:D47"/>
    <mergeCell ref="E47:H47"/>
    <mergeCell ref="I47:K47"/>
    <mergeCell ref="M47:N47"/>
    <mergeCell ref="O47:R47"/>
    <mergeCell ref="S47:U47"/>
    <mergeCell ref="W45:X45"/>
    <mergeCell ref="Y45:AB45"/>
    <mergeCell ref="AC45:AE45"/>
    <mergeCell ref="C46:D46"/>
    <mergeCell ref="E46:H46"/>
    <mergeCell ref="I46:K46"/>
    <mergeCell ref="M46:N46"/>
    <mergeCell ref="O46:R46"/>
    <mergeCell ref="S46:U46"/>
    <mergeCell ref="W46:X46"/>
    <mergeCell ref="C45:D45"/>
    <mergeCell ref="E45:H45"/>
    <mergeCell ref="I45:K45"/>
    <mergeCell ref="M45:N45"/>
    <mergeCell ref="O45:R45"/>
    <mergeCell ref="S45:U45"/>
    <mergeCell ref="Y46:AB46"/>
    <mergeCell ref="AC46:AE46"/>
    <mergeCell ref="W43:X43"/>
    <mergeCell ref="Y43:AB43"/>
    <mergeCell ref="AC43:AE43"/>
    <mergeCell ref="C44:D44"/>
    <mergeCell ref="E44:H44"/>
    <mergeCell ref="I44:K44"/>
    <mergeCell ref="M44:N44"/>
    <mergeCell ref="O44:R44"/>
    <mergeCell ref="S44:U44"/>
    <mergeCell ref="W44:X44"/>
    <mergeCell ref="Y44:AB44"/>
    <mergeCell ref="AC44:AE44"/>
    <mergeCell ref="O43:R43"/>
    <mergeCell ref="S43:U43"/>
    <mergeCell ref="W41:X41"/>
    <mergeCell ref="Y41:AB41"/>
    <mergeCell ref="AC41:AE41"/>
    <mergeCell ref="C42:D42"/>
    <mergeCell ref="E42:H42"/>
    <mergeCell ref="I42:K42"/>
    <mergeCell ref="M42:N42"/>
    <mergeCell ref="O42:R42"/>
    <mergeCell ref="S42:U42"/>
    <mergeCell ref="W42:X42"/>
    <mergeCell ref="Y42:AB42"/>
    <mergeCell ref="AC42:AE42"/>
    <mergeCell ref="C41:D41"/>
    <mergeCell ref="E41:H41"/>
    <mergeCell ref="I41:K41"/>
    <mergeCell ref="L41:L56"/>
    <mergeCell ref="M41:N41"/>
    <mergeCell ref="O41:R41"/>
    <mergeCell ref="S41:U41"/>
    <mergeCell ref="V41:V56"/>
    <mergeCell ref="C43:D43"/>
    <mergeCell ref="E43:H43"/>
    <mergeCell ref="I43:K43"/>
    <mergeCell ref="M43:N43"/>
    <mergeCell ref="C40:D40"/>
    <mergeCell ref="E40:H40"/>
    <mergeCell ref="I40:K40"/>
    <mergeCell ref="M40:N40"/>
    <mergeCell ref="O40:R40"/>
    <mergeCell ref="S40:U40"/>
    <mergeCell ref="W40:X40"/>
    <mergeCell ref="Y40:AB40"/>
    <mergeCell ref="AC40:AE40"/>
    <mergeCell ref="W38:X38"/>
    <mergeCell ref="Y38:AB38"/>
    <mergeCell ref="AC38:AE38"/>
    <mergeCell ref="C39:D39"/>
    <mergeCell ref="E39:H39"/>
    <mergeCell ref="I39:K39"/>
    <mergeCell ref="M39:N39"/>
    <mergeCell ref="O39:R39"/>
    <mergeCell ref="S39:U39"/>
    <mergeCell ref="W39:X39"/>
    <mergeCell ref="C38:D38"/>
    <mergeCell ref="E38:H38"/>
    <mergeCell ref="I38:K38"/>
    <mergeCell ref="M38:N38"/>
    <mergeCell ref="O38:R38"/>
    <mergeCell ref="S38:U38"/>
    <mergeCell ref="Y39:AB39"/>
    <mergeCell ref="AC39:AE39"/>
    <mergeCell ref="C37:D37"/>
    <mergeCell ref="E37:H37"/>
    <mergeCell ref="I37:K37"/>
    <mergeCell ref="M37:N37"/>
    <mergeCell ref="O37:R37"/>
    <mergeCell ref="S37:U37"/>
    <mergeCell ref="W37:X37"/>
    <mergeCell ref="Y37:AB37"/>
    <mergeCell ref="AC37:AE37"/>
    <mergeCell ref="C36:D36"/>
    <mergeCell ref="E36:H36"/>
    <mergeCell ref="I36:K36"/>
    <mergeCell ref="M36:N36"/>
    <mergeCell ref="O36:R36"/>
    <mergeCell ref="S36:U36"/>
    <mergeCell ref="W36:X36"/>
    <mergeCell ref="Y36:AB36"/>
    <mergeCell ref="AC36:AE36"/>
    <mergeCell ref="W34:X34"/>
    <mergeCell ref="Y34:AB34"/>
    <mergeCell ref="AC34:AE34"/>
    <mergeCell ref="C35:D35"/>
    <mergeCell ref="E35:H35"/>
    <mergeCell ref="I35:K35"/>
    <mergeCell ref="M35:N35"/>
    <mergeCell ref="O35:R35"/>
    <mergeCell ref="S35:U35"/>
    <mergeCell ref="W35:X35"/>
    <mergeCell ref="C34:D34"/>
    <mergeCell ref="E34:H34"/>
    <mergeCell ref="I34:K34"/>
    <mergeCell ref="M34:N34"/>
    <mergeCell ref="O34:R34"/>
    <mergeCell ref="S34:U34"/>
    <mergeCell ref="Y35:AB35"/>
    <mergeCell ref="AC35:AE35"/>
    <mergeCell ref="E32:H32"/>
    <mergeCell ref="I32:K32"/>
    <mergeCell ref="M32:N32"/>
    <mergeCell ref="O32:R32"/>
    <mergeCell ref="S32:U32"/>
    <mergeCell ref="W32:X32"/>
    <mergeCell ref="Y32:AB32"/>
    <mergeCell ref="AC32:AE32"/>
    <mergeCell ref="C33:D33"/>
    <mergeCell ref="E33:H33"/>
    <mergeCell ref="I33:K33"/>
    <mergeCell ref="M33:N33"/>
    <mergeCell ref="O33:R33"/>
    <mergeCell ref="S33:U33"/>
    <mergeCell ref="W33:X33"/>
    <mergeCell ref="Y33:AB33"/>
    <mergeCell ref="AC33:AE33"/>
    <mergeCell ref="W28:X28"/>
    <mergeCell ref="W30:X30"/>
    <mergeCell ref="Y30:AB30"/>
    <mergeCell ref="AC30:AE30"/>
    <mergeCell ref="C31:D31"/>
    <mergeCell ref="E31:H31"/>
    <mergeCell ref="I31:K31"/>
    <mergeCell ref="M31:N31"/>
    <mergeCell ref="O31:R31"/>
    <mergeCell ref="S31:U31"/>
    <mergeCell ref="W31:X31"/>
    <mergeCell ref="V29:V40"/>
    <mergeCell ref="W29:X29"/>
    <mergeCell ref="Y29:AB29"/>
    <mergeCell ref="AC29:AE29"/>
    <mergeCell ref="C30:D30"/>
    <mergeCell ref="E30:H30"/>
    <mergeCell ref="I30:K30"/>
    <mergeCell ref="M30:N30"/>
    <mergeCell ref="O30:R30"/>
    <mergeCell ref="S30:U30"/>
    <mergeCell ref="Y31:AB31"/>
    <mergeCell ref="AC31:AE31"/>
    <mergeCell ref="C32:D32"/>
    <mergeCell ref="A25:AE25"/>
    <mergeCell ref="A26:A56"/>
    <mergeCell ref="B26:D27"/>
    <mergeCell ref="E26:K27"/>
    <mergeCell ref="L26:N27"/>
    <mergeCell ref="O26:U27"/>
    <mergeCell ref="V26:X27"/>
    <mergeCell ref="Y26:AE27"/>
    <mergeCell ref="C28:D28"/>
    <mergeCell ref="Y28:AB28"/>
    <mergeCell ref="AC28:AE28"/>
    <mergeCell ref="B29:B40"/>
    <mergeCell ref="C29:D29"/>
    <mergeCell ref="E29:H29"/>
    <mergeCell ref="I29:K29"/>
    <mergeCell ref="L29:L40"/>
    <mergeCell ref="M29:N29"/>
    <mergeCell ref="O29:R29"/>
    <mergeCell ref="S29:U29"/>
    <mergeCell ref="E28:H28"/>
    <mergeCell ref="I28:K28"/>
    <mergeCell ref="M28:N28"/>
    <mergeCell ref="O28:R28"/>
    <mergeCell ref="S28:U28"/>
    <mergeCell ref="AD22:AE22"/>
    <mergeCell ref="B23:B24"/>
    <mergeCell ref="C23:D23"/>
    <mergeCell ref="E23:M23"/>
    <mergeCell ref="N23:V23"/>
    <mergeCell ref="W23:AE23"/>
    <mergeCell ref="C24:D24"/>
    <mergeCell ref="E24:M24"/>
    <mergeCell ref="N24:V24"/>
    <mergeCell ref="W24:AE24"/>
    <mergeCell ref="C22:D22"/>
    <mergeCell ref="F22:G22"/>
    <mergeCell ref="I22:J22"/>
    <mergeCell ref="L22:M22"/>
    <mergeCell ref="O22:P22"/>
    <mergeCell ref="R22:S22"/>
    <mergeCell ref="U22:V22"/>
    <mergeCell ref="X22:Y22"/>
    <mergeCell ref="AA22:AB22"/>
    <mergeCell ref="AD20:AE20"/>
    <mergeCell ref="E21:G21"/>
    <mergeCell ref="H21:J21"/>
    <mergeCell ref="K21:M21"/>
    <mergeCell ref="N21:P21"/>
    <mergeCell ref="Q21:S21"/>
    <mergeCell ref="T21:V21"/>
    <mergeCell ref="W21:Y21"/>
    <mergeCell ref="Z21:AB21"/>
    <mergeCell ref="AC21:AE21"/>
    <mergeCell ref="C20:D21"/>
    <mergeCell ref="F20:G20"/>
    <mergeCell ref="I20:J20"/>
    <mergeCell ref="L20:M20"/>
    <mergeCell ref="O20:P20"/>
    <mergeCell ref="R20:S20"/>
    <mergeCell ref="U20:V20"/>
    <mergeCell ref="X20:Y20"/>
    <mergeCell ref="AA20:AB20"/>
    <mergeCell ref="F19:G19"/>
    <mergeCell ref="I19:J19"/>
    <mergeCell ref="L19:M19"/>
    <mergeCell ref="O19:P19"/>
    <mergeCell ref="R19:S19"/>
    <mergeCell ref="U19:V19"/>
    <mergeCell ref="X19:Y19"/>
    <mergeCell ref="AA19:AB19"/>
    <mergeCell ref="AD19:AE19"/>
    <mergeCell ref="W15:AB15"/>
    <mergeCell ref="AC15:AE15"/>
    <mergeCell ref="A16:AE16"/>
    <mergeCell ref="A17:A24"/>
    <mergeCell ref="B17:B22"/>
    <mergeCell ref="C17:D18"/>
    <mergeCell ref="F17:G17"/>
    <mergeCell ref="I17:J17"/>
    <mergeCell ref="L17:M17"/>
    <mergeCell ref="O17:P17"/>
    <mergeCell ref="R17:S17"/>
    <mergeCell ref="U17:V17"/>
    <mergeCell ref="X17:Y17"/>
    <mergeCell ref="AA17:AB17"/>
    <mergeCell ref="AC17:AE18"/>
    <mergeCell ref="E18:G18"/>
    <mergeCell ref="H18:J18"/>
    <mergeCell ref="K18:M18"/>
    <mergeCell ref="N18:P18"/>
    <mergeCell ref="Q18:S18"/>
    <mergeCell ref="T18:V18"/>
    <mergeCell ref="W18:Y18"/>
    <mergeCell ref="Z18:AB18"/>
    <mergeCell ref="C19:D19"/>
    <mergeCell ref="T12:V12"/>
    <mergeCell ref="W12:Y12"/>
    <mergeCell ref="Z12:AB12"/>
    <mergeCell ref="K14:L14"/>
    <mergeCell ref="R14:S14"/>
    <mergeCell ref="T14:V14"/>
    <mergeCell ref="W14:Y14"/>
    <mergeCell ref="Z14:AB14"/>
    <mergeCell ref="AC14:AE14"/>
    <mergeCell ref="AC12:AE12"/>
    <mergeCell ref="K13:L13"/>
    <mergeCell ref="M13:P14"/>
    <mergeCell ref="R13:S13"/>
    <mergeCell ref="T13:V13"/>
    <mergeCell ref="W13:Y13"/>
    <mergeCell ref="Z13:AB13"/>
    <mergeCell ref="AC13:AE13"/>
    <mergeCell ref="U9:W9"/>
    <mergeCell ref="X9:AE9"/>
    <mergeCell ref="U10:W10"/>
    <mergeCell ref="X10:AE10"/>
    <mergeCell ref="A11:A14"/>
    <mergeCell ref="K11:L11"/>
    <mergeCell ref="M11:P12"/>
    <mergeCell ref="Q11:Q14"/>
    <mergeCell ref="A7:A10"/>
    <mergeCell ref="B7:C8"/>
    <mergeCell ref="D7:S8"/>
    <mergeCell ref="T7:T10"/>
    <mergeCell ref="U7:W7"/>
    <mergeCell ref="X7:AE7"/>
    <mergeCell ref="U8:W8"/>
    <mergeCell ref="X8:AE8"/>
    <mergeCell ref="B9:C10"/>
    <mergeCell ref="R11:S11"/>
    <mergeCell ref="T11:V11"/>
    <mergeCell ref="W11:Y11"/>
    <mergeCell ref="Z11:AB11"/>
    <mergeCell ref="AC11:AE11"/>
    <mergeCell ref="K12:L12"/>
    <mergeCell ref="R12:S12"/>
    <mergeCell ref="A4:S4"/>
    <mergeCell ref="T4:W4"/>
    <mergeCell ref="A5:C6"/>
    <mergeCell ref="D5:P6"/>
    <mergeCell ref="Q5:S6"/>
    <mergeCell ref="T5:AE6"/>
    <mergeCell ref="A1:E1"/>
    <mergeCell ref="G1:K1"/>
    <mergeCell ref="M1:V1"/>
    <mergeCell ref="X1:Z1"/>
    <mergeCell ref="AB1:AD1"/>
    <mergeCell ref="A2:AE3"/>
    <mergeCell ref="X4:AC4"/>
  </mergeCells>
  <phoneticPr fontId="2"/>
  <dataValidations count="2">
    <dataValidation type="list" allowBlank="1" showInputMessage="1" showErrorMessage="1" sqref="K60:K62 U60 AE60">
      <formula1>$AG$58:$AG$60</formula1>
    </dataValidation>
    <dataValidation type="list" allowBlank="1" showInputMessage="1" showErrorMessage="1" sqref="AB1:AD1">
      <formula1>$AG$2:$AG$4</formula1>
    </dataValidation>
  </dataValidations>
  <pageMargins left="0.7" right="0.4" top="0.44" bottom="0.36" header="0.3" footer="0.3"/>
  <pageSetup paperSize="9" scale="92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4"/>
  <sheetViews>
    <sheetView view="pageBreakPreview" topLeftCell="A60" zoomScaleNormal="100" zoomScaleSheetLayoutView="100" workbookViewId="0">
      <selection activeCell="E4" sqref="E4"/>
    </sheetView>
  </sheetViews>
  <sheetFormatPr defaultColWidth="9" defaultRowHeight="12.75" x14ac:dyDescent="0.15"/>
  <cols>
    <col min="1" max="1" width="3.25" style="1" bestFit="1" customWidth="1"/>
    <col min="2" max="2" width="16.125" style="1" bestFit="1" customWidth="1"/>
    <col min="3" max="4" width="5" style="1" bestFit="1" customWidth="1"/>
    <col min="5" max="5" width="29.625" style="2" bestFit="1" customWidth="1"/>
    <col min="6" max="7" width="13.875" style="2" bestFit="1" customWidth="1"/>
    <col min="8" max="12" width="2.75" style="2" bestFit="1" customWidth="1"/>
    <col min="13" max="13" width="2.75" style="2" customWidth="1"/>
    <col min="14" max="17" width="2.75" style="2" bestFit="1" customWidth="1"/>
    <col min="18" max="18" width="2.75" style="2" customWidth="1"/>
    <col min="19" max="16384" width="9" style="2"/>
  </cols>
  <sheetData>
    <row r="1" spans="1:18" ht="30" customHeight="1" x14ac:dyDescent="0.15">
      <c r="A1" s="573" t="s">
        <v>68</v>
      </c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573"/>
    </row>
    <row r="2" spans="1:18" ht="14.25" customHeight="1" thickBot="1" x14ac:dyDescent="0.2">
      <c r="A2" s="574"/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574"/>
    </row>
    <row r="3" spans="1:18" ht="30" customHeight="1" thickBot="1" x14ac:dyDescent="0.2">
      <c r="A3" s="526" t="s">
        <v>98</v>
      </c>
      <c r="B3" s="527"/>
      <c r="C3" s="528">
        <f>'①-１活動計画書（２泊３日）'!D5</f>
        <v>0</v>
      </c>
      <c r="D3" s="528"/>
      <c r="E3" s="528"/>
      <c r="F3" s="528"/>
      <c r="G3" s="529"/>
      <c r="H3" s="530" t="s">
        <v>265</v>
      </c>
      <c r="I3" s="531"/>
      <c r="J3" s="531"/>
      <c r="K3" s="532"/>
      <c r="L3" s="530" t="s">
        <v>254</v>
      </c>
      <c r="M3" s="533"/>
      <c r="N3" s="531"/>
      <c r="O3" s="531"/>
      <c r="P3" s="532"/>
      <c r="Q3" s="534" t="s">
        <v>255</v>
      </c>
      <c r="R3" s="535"/>
    </row>
    <row r="4" spans="1:18" ht="30" customHeight="1" thickBot="1" x14ac:dyDescent="0.2">
      <c r="A4" s="538" t="s">
        <v>97</v>
      </c>
      <c r="B4" s="539"/>
      <c r="C4" s="575" t="str">
        <f>'①-１活動計画書（２泊３日）'!B11</f>
        <v>令和 　年</v>
      </c>
      <c r="D4" s="569"/>
      <c r="E4" s="201" t="str">
        <f>'①-１活動計画書（２泊３日）'!E11</f>
        <v>　　　月　　日（　）</v>
      </c>
      <c r="F4" s="569" t="str">
        <f>'①-１活動計画書（２泊３日）'!C13</f>
        <v>　 　　～　　月　　日（　）</v>
      </c>
      <c r="G4" s="570"/>
      <c r="H4" s="536" t="s">
        <v>60</v>
      </c>
      <c r="I4" s="540" t="s">
        <v>61</v>
      </c>
      <c r="J4" s="542" t="s">
        <v>62</v>
      </c>
      <c r="K4" s="544" t="s">
        <v>63</v>
      </c>
      <c r="L4" s="536" t="s">
        <v>64</v>
      </c>
      <c r="M4" s="564" t="s">
        <v>60</v>
      </c>
      <c r="N4" s="566" t="s">
        <v>61</v>
      </c>
      <c r="O4" s="542" t="s">
        <v>62</v>
      </c>
      <c r="P4" s="544" t="s">
        <v>63</v>
      </c>
      <c r="Q4" s="536" t="s">
        <v>64</v>
      </c>
      <c r="R4" s="548" t="s">
        <v>60</v>
      </c>
    </row>
    <row r="5" spans="1:18" ht="30" customHeight="1" thickBot="1" x14ac:dyDescent="0.2">
      <c r="A5" s="204" t="s">
        <v>252</v>
      </c>
      <c r="B5" s="205" t="s">
        <v>56</v>
      </c>
      <c r="C5" s="205" t="s">
        <v>54</v>
      </c>
      <c r="D5" s="205" t="s">
        <v>55</v>
      </c>
      <c r="E5" s="205" t="s">
        <v>57</v>
      </c>
      <c r="F5" s="51" t="s">
        <v>58</v>
      </c>
      <c r="G5" s="52" t="s">
        <v>59</v>
      </c>
      <c r="H5" s="537"/>
      <c r="I5" s="541"/>
      <c r="J5" s="543"/>
      <c r="K5" s="545"/>
      <c r="L5" s="537"/>
      <c r="M5" s="565"/>
      <c r="N5" s="567"/>
      <c r="O5" s="543"/>
      <c r="P5" s="545"/>
      <c r="Q5" s="537"/>
      <c r="R5" s="549"/>
    </row>
    <row r="6" spans="1:18" ht="30" customHeight="1" x14ac:dyDescent="0.15">
      <c r="A6" s="12">
        <v>1</v>
      </c>
      <c r="B6" s="6"/>
      <c r="C6" s="6"/>
      <c r="D6" s="6"/>
      <c r="E6" s="7"/>
      <c r="F6" s="7"/>
      <c r="G6" s="9"/>
      <c r="H6" s="262"/>
      <c r="I6" s="263"/>
      <c r="J6" s="264"/>
      <c r="K6" s="265"/>
      <c r="L6" s="262"/>
      <c r="M6" s="266"/>
      <c r="N6" s="267"/>
      <c r="O6" s="264"/>
      <c r="P6" s="265"/>
      <c r="Q6" s="262"/>
      <c r="R6" s="268"/>
    </row>
    <row r="7" spans="1:18" ht="30" customHeight="1" x14ac:dyDescent="0.15">
      <c r="A7" s="13">
        <v>2</v>
      </c>
      <c r="B7" s="3"/>
      <c r="C7" s="3"/>
      <c r="D7" s="3"/>
      <c r="E7" s="4"/>
      <c r="F7" s="4"/>
      <c r="G7" s="10"/>
      <c r="H7" s="269"/>
      <c r="I7" s="270"/>
      <c r="J7" s="271"/>
      <c r="K7" s="272"/>
      <c r="L7" s="269"/>
      <c r="M7" s="273"/>
      <c r="N7" s="274"/>
      <c r="O7" s="271"/>
      <c r="P7" s="272"/>
      <c r="Q7" s="269"/>
      <c r="R7" s="275"/>
    </row>
    <row r="8" spans="1:18" ht="30" customHeight="1" x14ac:dyDescent="0.15">
      <c r="A8" s="13">
        <v>3</v>
      </c>
      <c r="B8" s="3"/>
      <c r="C8" s="3"/>
      <c r="D8" s="3"/>
      <c r="E8" s="4"/>
      <c r="F8" s="4"/>
      <c r="G8" s="10"/>
      <c r="H8" s="269"/>
      <c r="I8" s="270"/>
      <c r="J8" s="271"/>
      <c r="K8" s="272"/>
      <c r="L8" s="269"/>
      <c r="M8" s="273"/>
      <c r="N8" s="274"/>
      <c r="O8" s="271"/>
      <c r="P8" s="272"/>
      <c r="Q8" s="269"/>
      <c r="R8" s="275"/>
    </row>
    <row r="9" spans="1:18" ht="30" customHeight="1" x14ac:dyDescent="0.15">
      <c r="A9" s="13">
        <v>4</v>
      </c>
      <c r="B9" s="3"/>
      <c r="C9" s="3"/>
      <c r="D9" s="3"/>
      <c r="E9" s="4"/>
      <c r="F9" s="4"/>
      <c r="G9" s="10"/>
      <c r="H9" s="269"/>
      <c r="I9" s="270"/>
      <c r="J9" s="271"/>
      <c r="K9" s="272"/>
      <c r="L9" s="269"/>
      <c r="M9" s="273"/>
      <c r="N9" s="274"/>
      <c r="O9" s="271"/>
      <c r="P9" s="272"/>
      <c r="Q9" s="269"/>
      <c r="R9" s="275"/>
    </row>
    <row r="10" spans="1:18" ht="30" customHeight="1" x14ac:dyDescent="0.15">
      <c r="A10" s="13">
        <v>5</v>
      </c>
      <c r="B10" s="3"/>
      <c r="C10" s="3"/>
      <c r="D10" s="3"/>
      <c r="E10" s="4"/>
      <c r="F10" s="4"/>
      <c r="G10" s="10"/>
      <c r="H10" s="269"/>
      <c r="I10" s="270"/>
      <c r="J10" s="271"/>
      <c r="K10" s="272"/>
      <c r="L10" s="269"/>
      <c r="M10" s="273"/>
      <c r="N10" s="274"/>
      <c r="O10" s="271"/>
      <c r="P10" s="272"/>
      <c r="Q10" s="269"/>
      <c r="R10" s="275"/>
    </row>
    <row r="11" spans="1:18" ht="30" customHeight="1" x14ac:dyDescent="0.15">
      <c r="A11" s="13">
        <v>6</v>
      </c>
      <c r="B11" s="3"/>
      <c r="C11" s="3"/>
      <c r="D11" s="3"/>
      <c r="E11" s="4"/>
      <c r="F11" s="4"/>
      <c r="G11" s="10"/>
      <c r="H11" s="269"/>
      <c r="I11" s="270"/>
      <c r="J11" s="271"/>
      <c r="K11" s="272"/>
      <c r="L11" s="269"/>
      <c r="M11" s="273"/>
      <c r="N11" s="274"/>
      <c r="O11" s="271"/>
      <c r="P11" s="272"/>
      <c r="Q11" s="269"/>
      <c r="R11" s="275"/>
    </row>
    <row r="12" spans="1:18" ht="30" customHeight="1" x14ac:dyDescent="0.15">
      <c r="A12" s="13">
        <v>7</v>
      </c>
      <c r="B12" s="3"/>
      <c r="C12" s="3"/>
      <c r="D12" s="3"/>
      <c r="E12" s="4"/>
      <c r="F12" s="4"/>
      <c r="G12" s="10"/>
      <c r="H12" s="269"/>
      <c r="I12" s="270"/>
      <c r="J12" s="271"/>
      <c r="K12" s="272"/>
      <c r="L12" s="269"/>
      <c r="M12" s="273"/>
      <c r="N12" s="274"/>
      <c r="O12" s="271"/>
      <c r="P12" s="272"/>
      <c r="Q12" s="269"/>
      <c r="R12" s="275"/>
    </row>
    <row r="13" spans="1:18" ht="30" customHeight="1" x14ac:dyDescent="0.15">
      <c r="A13" s="13">
        <v>8</v>
      </c>
      <c r="B13" s="3"/>
      <c r="C13" s="3"/>
      <c r="D13" s="3"/>
      <c r="E13" s="4"/>
      <c r="F13" s="4"/>
      <c r="G13" s="10"/>
      <c r="H13" s="269"/>
      <c r="I13" s="270"/>
      <c r="J13" s="271"/>
      <c r="K13" s="272"/>
      <c r="L13" s="269"/>
      <c r="M13" s="273"/>
      <c r="N13" s="274"/>
      <c r="O13" s="271"/>
      <c r="P13" s="272"/>
      <c r="Q13" s="269"/>
      <c r="R13" s="275"/>
    </row>
    <row r="14" spans="1:18" ht="30" customHeight="1" x14ac:dyDescent="0.15">
      <c r="A14" s="13">
        <v>9</v>
      </c>
      <c r="B14" s="3"/>
      <c r="C14" s="3"/>
      <c r="D14" s="3"/>
      <c r="E14" s="4"/>
      <c r="F14" s="4"/>
      <c r="G14" s="10"/>
      <c r="H14" s="269"/>
      <c r="I14" s="270"/>
      <c r="J14" s="271"/>
      <c r="K14" s="272"/>
      <c r="L14" s="269"/>
      <c r="M14" s="273"/>
      <c r="N14" s="274"/>
      <c r="O14" s="271"/>
      <c r="P14" s="272"/>
      <c r="Q14" s="269"/>
      <c r="R14" s="275"/>
    </row>
    <row r="15" spans="1:18" ht="30" customHeight="1" x14ac:dyDescent="0.15">
      <c r="A15" s="13">
        <v>10</v>
      </c>
      <c r="B15" s="3"/>
      <c r="C15" s="3"/>
      <c r="D15" s="3"/>
      <c r="E15" s="4"/>
      <c r="F15" s="4"/>
      <c r="G15" s="10"/>
      <c r="H15" s="269"/>
      <c r="I15" s="270"/>
      <c r="J15" s="271"/>
      <c r="K15" s="272"/>
      <c r="L15" s="269"/>
      <c r="M15" s="273"/>
      <c r="N15" s="274"/>
      <c r="O15" s="271"/>
      <c r="P15" s="272"/>
      <c r="Q15" s="269"/>
      <c r="R15" s="275"/>
    </row>
    <row r="16" spans="1:18" ht="30" customHeight="1" x14ac:dyDescent="0.15">
      <c r="A16" s="13">
        <v>11</v>
      </c>
      <c r="B16" s="3"/>
      <c r="C16" s="3"/>
      <c r="D16" s="3"/>
      <c r="E16" s="4"/>
      <c r="F16" s="4"/>
      <c r="G16" s="10"/>
      <c r="H16" s="269"/>
      <c r="I16" s="270"/>
      <c r="J16" s="271"/>
      <c r="K16" s="272"/>
      <c r="L16" s="269"/>
      <c r="M16" s="273"/>
      <c r="N16" s="274"/>
      <c r="O16" s="271"/>
      <c r="P16" s="272"/>
      <c r="Q16" s="269"/>
      <c r="R16" s="275"/>
    </row>
    <row r="17" spans="1:18" ht="30" customHeight="1" x14ac:dyDescent="0.15">
      <c r="A17" s="13">
        <v>12</v>
      </c>
      <c r="B17" s="3"/>
      <c r="C17" s="3"/>
      <c r="D17" s="3"/>
      <c r="E17" s="4"/>
      <c r="F17" s="4"/>
      <c r="G17" s="10"/>
      <c r="H17" s="269"/>
      <c r="I17" s="270"/>
      <c r="J17" s="271"/>
      <c r="K17" s="272"/>
      <c r="L17" s="269"/>
      <c r="M17" s="273"/>
      <c r="N17" s="274"/>
      <c r="O17" s="271"/>
      <c r="P17" s="272"/>
      <c r="Q17" s="269"/>
      <c r="R17" s="275"/>
    </row>
    <row r="18" spans="1:18" ht="30" customHeight="1" x14ac:dyDescent="0.15">
      <c r="A18" s="13">
        <v>13</v>
      </c>
      <c r="B18" s="3"/>
      <c r="C18" s="3"/>
      <c r="D18" s="3"/>
      <c r="E18" s="4"/>
      <c r="F18" s="4"/>
      <c r="G18" s="10"/>
      <c r="H18" s="269"/>
      <c r="I18" s="270"/>
      <c r="J18" s="271"/>
      <c r="K18" s="272"/>
      <c r="L18" s="269"/>
      <c r="M18" s="273"/>
      <c r="N18" s="274"/>
      <c r="O18" s="271"/>
      <c r="P18" s="272"/>
      <c r="Q18" s="269"/>
      <c r="R18" s="275"/>
    </row>
    <row r="19" spans="1:18" ht="30" customHeight="1" x14ac:dyDescent="0.15">
      <c r="A19" s="13">
        <v>14</v>
      </c>
      <c r="B19" s="3"/>
      <c r="C19" s="3"/>
      <c r="D19" s="3"/>
      <c r="E19" s="4"/>
      <c r="F19" s="4"/>
      <c r="G19" s="10"/>
      <c r="H19" s="269"/>
      <c r="I19" s="270"/>
      <c r="J19" s="271"/>
      <c r="K19" s="272"/>
      <c r="L19" s="269"/>
      <c r="M19" s="273"/>
      <c r="N19" s="274"/>
      <c r="O19" s="271"/>
      <c r="P19" s="272"/>
      <c r="Q19" s="269"/>
      <c r="R19" s="275"/>
    </row>
    <row r="20" spans="1:18" ht="30" customHeight="1" x14ac:dyDescent="0.15">
      <c r="A20" s="13">
        <v>15</v>
      </c>
      <c r="B20" s="3"/>
      <c r="C20" s="3"/>
      <c r="D20" s="3"/>
      <c r="E20" s="4"/>
      <c r="F20" s="4"/>
      <c r="G20" s="10"/>
      <c r="H20" s="269"/>
      <c r="I20" s="270"/>
      <c r="J20" s="271"/>
      <c r="K20" s="272"/>
      <c r="L20" s="269"/>
      <c r="M20" s="273"/>
      <c r="N20" s="274"/>
      <c r="O20" s="271"/>
      <c r="P20" s="272"/>
      <c r="Q20" s="269"/>
      <c r="R20" s="275"/>
    </row>
    <row r="21" spans="1:18" ht="30" customHeight="1" x14ac:dyDescent="0.15">
      <c r="A21" s="13">
        <v>16</v>
      </c>
      <c r="B21" s="3"/>
      <c r="C21" s="3"/>
      <c r="D21" s="3"/>
      <c r="E21" s="4"/>
      <c r="F21" s="4"/>
      <c r="G21" s="10"/>
      <c r="H21" s="269"/>
      <c r="I21" s="270"/>
      <c r="J21" s="271"/>
      <c r="K21" s="272"/>
      <c r="L21" s="269"/>
      <c r="M21" s="273"/>
      <c r="N21" s="274"/>
      <c r="O21" s="271"/>
      <c r="P21" s="272"/>
      <c r="Q21" s="269"/>
      <c r="R21" s="275"/>
    </row>
    <row r="22" spans="1:18" ht="30" customHeight="1" x14ac:dyDescent="0.15">
      <c r="A22" s="13">
        <v>17</v>
      </c>
      <c r="B22" s="3"/>
      <c r="C22" s="3"/>
      <c r="D22" s="3"/>
      <c r="E22" s="4"/>
      <c r="F22" s="4"/>
      <c r="G22" s="10"/>
      <c r="H22" s="269"/>
      <c r="I22" s="270"/>
      <c r="J22" s="271"/>
      <c r="K22" s="272"/>
      <c r="L22" s="269"/>
      <c r="M22" s="273"/>
      <c r="N22" s="274"/>
      <c r="O22" s="271"/>
      <c r="P22" s="272"/>
      <c r="Q22" s="269"/>
      <c r="R22" s="275"/>
    </row>
    <row r="23" spans="1:18" ht="30" customHeight="1" x14ac:dyDescent="0.15">
      <c r="A23" s="13">
        <v>18</v>
      </c>
      <c r="B23" s="3"/>
      <c r="C23" s="3"/>
      <c r="D23" s="3"/>
      <c r="E23" s="4"/>
      <c r="F23" s="4"/>
      <c r="G23" s="10"/>
      <c r="H23" s="269"/>
      <c r="I23" s="270"/>
      <c r="J23" s="271"/>
      <c r="K23" s="272"/>
      <c r="L23" s="269"/>
      <c r="M23" s="273"/>
      <c r="N23" s="274"/>
      <c r="O23" s="271"/>
      <c r="P23" s="272"/>
      <c r="Q23" s="269"/>
      <c r="R23" s="275"/>
    </row>
    <row r="24" spans="1:18" ht="30" customHeight="1" x14ac:dyDescent="0.15">
      <c r="A24" s="13">
        <v>19</v>
      </c>
      <c r="B24" s="3"/>
      <c r="C24" s="3"/>
      <c r="D24" s="3"/>
      <c r="E24" s="4"/>
      <c r="F24" s="4"/>
      <c r="G24" s="10"/>
      <c r="H24" s="269"/>
      <c r="I24" s="270"/>
      <c r="J24" s="271"/>
      <c r="K24" s="272"/>
      <c r="L24" s="269"/>
      <c r="M24" s="273"/>
      <c r="N24" s="274"/>
      <c r="O24" s="271"/>
      <c r="P24" s="272"/>
      <c r="Q24" s="269"/>
      <c r="R24" s="275"/>
    </row>
    <row r="25" spans="1:18" ht="30" customHeight="1" x14ac:dyDescent="0.15">
      <c r="A25" s="13">
        <v>20</v>
      </c>
      <c r="B25" s="3"/>
      <c r="C25" s="3"/>
      <c r="D25" s="3"/>
      <c r="E25" s="4"/>
      <c r="F25" s="4"/>
      <c r="G25" s="10"/>
      <c r="H25" s="269"/>
      <c r="I25" s="270"/>
      <c r="J25" s="271"/>
      <c r="K25" s="272"/>
      <c r="L25" s="269"/>
      <c r="M25" s="273"/>
      <c r="N25" s="274"/>
      <c r="O25" s="271"/>
      <c r="P25" s="272"/>
      <c r="Q25" s="269"/>
      <c r="R25" s="275"/>
    </row>
    <row r="26" spans="1:18" ht="30" customHeight="1" x14ac:dyDescent="0.15">
      <c r="A26" s="13">
        <v>21</v>
      </c>
      <c r="B26" s="3"/>
      <c r="C26" s="3"/>
      <c r="D26" s="3"/>
      <c r="E26" s="4"/>
      <c r="F26" s="4"/>
      <c r="G26" s="10"/>
      <c r="H26" s="269"/>
      <c r="I26" s="270"/>
      <c r="J26" s="271"/>
      <c r="K26" s="272"/>
      <c r="L26" s="269"/>
      <c r="M26" s="273"/>
      <c r="N26" s="274"/>
      <c r="O26" s="271"/>
      <c r="P26" s="272"/>
      <c r="Q26" s="269"/>
      <c r="R26" s="275"/>
    </row>
    <row r="27" spans="1:18" ht="30" customHeight="1" x14ac:dyDescent="0.15">
      <c r="A27" s="13">
        <v>22</v>
      </c>
      <c r="B27" s="3"/>
      <c r="C27" s="3"/>
      <c r="D27" s="3"/>
      <c r="E27" s="4"/>
      <c r="F27" s="4"/>
      <c r="G27" s="10"/>
      <c r="H27" s="269"/>
      <c r="I27" s="270"/>
      <c r="J27" s="271"/>
      <c r="K27" s="272"/>
      <c r="L27" s="269"/>
      <c r="M27" s="273"/>
      <c r="N27" s="274"/>
      <c r="O27" s="271"/>
      <c r="P27" s="272"/>
      <c r="Q27" s="269"/>
      <c r="R27" s="275"/>
    </row>
    <row r="28" spans="1:18" ht="30" customHeight="1" x14ac:dyDescent="0.15">
      <c r="A28" s="13">
        <v>23</v>
      </c>
      <c r="B28" s="3"/>
      <c r="C28" s="3"/>
      <c r="D28" s="3"/>
      <c r="E28" s="4"/>
      <c r="F28" s="4"/>
      <c r="G28" s="10"/>
      <c r="H28" s="269"/>
      <c r="I28" s="270"/>
      <c r="J28" s="271"/>
      <c r="K28" s="272"/>
      <c r="L28" s="269"/>
      <c r="M28" s="273"/>
      <c r="N28" s="274"/>
      <c r="O28" s="271"/>
      <c r="P28" s="272"/>
      <c r="Q28" s="269"/>
      <c r="R28" s="275"/>
    </row>
    <row r="29" spans="1:18" ht="30" customHeight="1" x14ac:dyDescent="0.15">
      <c r="A29" s="13">
        <v>24</v>
      </c>
      <c r="B29" s="3"/>
      <c r="C29" s="3"/>
      <c r="D29" s="3"/>
      <c r="E29" s="4"/>
      <c r="F29" s="4"/>
      <c r="G29" s="10"/>
      <c r="H29" s="269"/>
      <c r="I29" s="270"/>
      <c r="J29" s="271"/>
      <c r="K29" s="272"/>
      <c r="L29" s="269"/>
      <c r="M29" s="273"/>
      <c r="N29" s="274"/>
      <c r="O29" s="271"/>
      <c r="P29" s="272"/>
      <c r="Q29" s="269"/>
      <c r="R29" s="275"/>
    </row>
    <row r="30" spans="1:18" ht="30" customHeight="1" x14ac:dyDescent="0.15">
      <c r="A30" s="13">
        <v>25</v>
      </c>
      <c r="B30" s="3"/>
      <c r="C30" s="3"/>
      <c r="D30" s="3"/>
      <c r="E30" s="4"/>
      <c r="F30" s="4"/>
      <c r="G30" s="10"/>
      <c r="H30" s="269"/>
      <c r="I30" s="270"/>
      <c r="J30" s="271"/>
      <c r="K30" s="272"/>
      <c r="L30" s="269"/>
      <c r="M30" s="273"/>
      <c r="N30" s="274"/>
      <c r="O30" s="271"/>
      <c r="P30" s="272"/>
      <c r="Q30" s="269"/>
      <c r="R30" s="275"/>
    </row>
    <row r="31" spans="1:18" ht="30" customHeight="1" x14ac:dyDescent="0.15">
      <c r="A31" s="13">
        <v>26</v>
      </c>
      <c r="B31" s="3"/>
      <c r="C31" s="3"/>
      <c r="D31" s="3"/>
      <c r="E31" s="4"/>
      <c r="F31" s="4"/>
      <c r="G31" s="10"/>
      <c r="H31" s="269"/>
      <c r="I31" s="270"/>
      <c r="J31" s="271"/>
      <c r="K31" s="272"/>
      <c r="L31" s="269"/>
      <c r="M31" s="273"/>
      <c r="N31" s="274"/>
      <c r="O31" s="271"/>
      <c r="P31" s="272"/>
      <c r="Q31" s="269"/>
      <c r="R31" s="275"/>
    </row>
    <row r="32" spans="1:18" ht="30" customHeight="1" x14ac:dyDescent="0.15">
      <c r="A32" s="13">
        <v>27</v>
      </c>
      <c r="B32" s="3"/>
      <c r="C32" s="3"/>
      <c r="D32" s="3"/>
      <c r="E32" s="4"/>
      <c r="F32" s="4"/>
      <c r="G32" s="10"/>
      <c r="H32" s="269"/>
      <c r="I32" s="270"/>
      <c r="J32" s="271"/>
      <c r="K32" s="272"/>
      <c r="L32" s="269"/>
      <c r="M32" s="273"/>
      <c r="N32" s="274"/>
      <c r="O32" s="271"/>
      <c r="P32" s="272"/>
      <c r="Q32" s="269"/>
      <c r="R32" s="275"/>
    </row>
    <row r="33" spans="1:18" ht="30" customHeight="1" x14ac:dyDescent="0.15">
      <c r="A33" s="13">
        <v>28</v>
      </c>
      <c r="B33" s="3"/>
      <c r="C33" s="3"/>
      <c r="D33" s="3"/>
      <c r="E33" s="4"/>
      <c r="F33" s="4"/>
      <c r="G33" s="10"/>
      <c r="H33" s="269"/>
      <c r="I33" s="270"/>
      <c r="J33" s="271"/>
      <c r="K33" s="272"/>
      <c r="L33" s="269"/>
      <c r="M33" s="273"/>
      <c r="N33" s="274"/>
      <c r="O33" s="271"/>
      <c r="P33" s="272"/>
      <c r="Q33" s="269"/>
      <c r="R33" s="275"/>
    </row>
    <row r="34" spans="1:18" ht="30" customHeight="1" x14ac:dyDescent="0.15">
      <c r="A34" s="13">
        <v>29</v>
      </c>
      <c r="B34" s="3"/>
      <c r="C34" s="3"/>
      <c r="D34" s="3"/>
      <c r="E34" s="4"/>
      <c r="F34" s="4"/>
      <c r="G34" s="10"/>
      <c r="H34" s="269"/>
      <c r="I34" s="270"/>
      <c r="J34" s="271"/>
      <c r="K34" s="272"/>
      <c r="L34" s="269"/>
      <c r="M34" s="273"/>
      <c r="N34" s="274"/>
      <c r="O34" s="271"/>
      <c r="P34" s="272"/>
      <c r="Q34" s="269"/>
      <c r="R34" s="275"/>
    </row>
    <row r="35" spans="1:18" ht="30" customHeight="1" thickBot="1" x14ac:dyDescent="0.2">
      <c r="A35" s="14">
        <v>30</v>
      </c>
      <c r="B35" s="5"/>
      <c r="C35" s="5"/>
      <c r="D35" s="5"/>
      <c r="E35" s="8"/>
      <c r="F35" s="8"/>
      <c r="G35" s="11"/>
      <c r="H35" s="276"/>
      <c r="I35" s="277"/>
      <c r="J35" s="278"/>
      <c r="K35" s="279"/>
      <c r="L35" s="276"/>
      <c r="M35" s="280"/>
      <c r="N35" s="281"/>
      <c r="O35" s="278"/>
      <c r="P35" s="279"/>
      <c r="Q35" s="276"/>
      <c r="R35" s="282"/>
    </row>
    <row r="36" spans="1:18" ht="15" customHeight="1" x14ac:dyDescent="0.15">
      <c r="A36" s="221" t="s">
        <v>253</v>
      </c>
      <c r="B36" s="550" t="s">
        <v>66</v>
      </c>
      <c r="C36" s="550"/>
      <c r="D36" s="550"/>
      <c r="E36" s="550"/>
      <c r="F36" s="551"/>
      <c r="G36" s="552" t="s">
        <v>20</v>
      </c>
      <c r="H36" s="554">
        <f>COUNTIF(H6:H35,"〇")</f>
        <v>0</v>
      </c>
      <c r="I36" s="556">
        <f t="shared" ref="I36:R36" si="0">COUNTIF(I6:I35,"〇")</f>
        <v>0</v>
      </c>
      <c r="J36" s="558">
        <f t="shared" si="0"/>
        <v>0</v>
      </c>
      <c r="K36" s="560">
        <f t="shared" si="0"/>
        <v>0</v>
      </c>
      <c r="L36" s="554">
        <f t="shared" si="0"/>
        <v>0</v>
      </c>
      <c r="M36" s="562">
        <f t="shared" si="0"/>
        <v>0</v>
      </c>
      <c r="N36" s="556">
        <f t="shared" si="0"/>
        <v>0</v>
      </c>
      <c r="O36" s="558">
        <f t="shared" si="0"/>
        <v>0</v>
      </c>
      <c r="P36" s="560">
        <f t="shared" si="0"/>
        <v>0</v>
      </c>
      <c r="Q36" s="554">
        <f t="shared" si="0"/>
        <v>0</v>
      </c>
      <c r="R36" s="560">
        <f t="shared" si="0"/>
        <v>0</v>
      </c>
    </row>
    <row r="37" spans="1:18" ht="15" customHeight="1" thickBot="1" x14ac:dyDescent="0.2">
      <c r="A37" s="222" t="s">
        <v>253</v>
      </c>
      <c r="B37" s="546" t="s">
        <v>67</v>
      </c>
      <c r="C37" s="546"/>
      <c r="D37" s="546"/>
      <c r="E37" s="546"/>
      <c r="F37" s="547"/>
      <c r="G37" s="553"/>
      <c r="H37" s="555"/>
      <c r="I37" s="557"/>
      <c r="J37" s="559"/>
      <c r="K37" s="561"/>
      <c r="L37" s="555"/>
      <c r="M37" s="563"/>
      <c r="N37" s="557"/>
      <c r="O37" s="559"/>
      <c r="P37" s="561"/>
      <c r="Q37" s="555"/>
      <c r="R37" s="561"/>
    </row>
    <row r="38" spans="1:18" ht="30" customHeight="1" x14ac:dyDescent="0.15">
      <c r="A38" s="573" t="s">
        <v>68</v>
      </c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573"/>
    </row>
    <row r="39" spans="1:18" ht="14.25" customHeight="1" thickBot="1" x14ac:dyDescent="0.2">
      <c r="A39" s="574"/>
      <c r="B39" s="574"/>
      <c r="C39" s="574"/>
      <c r="D39" s="574"/>
      <c r="E39" s="574"/>
      <c r="F39" s="574"/>
      <c r="G39" s="574"/>
      <c r="H39" s="574"/>
      <c r="I39" s="574"/>
      <c r="J39" s="574"/>
      <c r="K39" s="574"/>
      <c r="L39" s="574"/>
      <c r="M39" s="574"/>
      <c r="N39" s="574"/>
      <c r="O39" s="574"/>
      <c r="P39" s="574"/>
      <c r="Q39" s="574"/>
      <c r="R39" s="574"/>
    </row>
    <row r="40" spans="1:18" ht="30" customHeight="1" thickBot="1" x14ac:dyDescent="0.2">
      <c r="A40" s="526" t="s">
        <v>98</v>
      </c>
      <c r="B40" s="527"/>
      <c r="C40" s="571">
        <f>C3</f>
        <v>0</v>
      </c>
      <c r="D40" s="571"/>
      <c r="E40" s="571"/>
      <c r="F40" s="571"/>
      <c r="G40" s="572"/>
      <c r="H40" s="530" t="str">
        <f>H3</f>
        <v>初　日</v>
      </c>
      <c r="I40" s="531"/>
      <c r="J40" s="531"/>
      <c r="K40" s="532"/>
      <c r="L40" s="530" t="str">
        <f>L3</f>
        <v>２日目</v>
      </c>
      <c r="M40" s="533"/>
      <c r="N40" s="531"/>
      <c r="O40" s="531"/>
      <c r="P40" s="532"/>
      <c r="Q40" s="530" t="str">
        <f>Q3</f>
        <v>３日目</v>
      </c>
      <c r="R40" s="568"/>
    </row>
    <row r="41" spans="1:18" ht="30" customHeight="1" thickBot="1" x14ac:dyDescent="0.2">
      <c r="A41" s="538" t="s">
        <v>97</v>
      </c>
      <c r="B41" s="539"/>
      <c r="C41" s="576" t="str">
        <f>'①-１活動計画書（２泊３日）'!B11</f>
        <v>令和 　年</v>
      </c>
      <c r="D41" s="577"/>
      <c r="E41" s="201" t="str">
        <f>'①-１活動計画書（２泊３日）'!E11</f>
        <v>　　　月　　日（　）</v>
      </c>
      <c r="F41" s="569" t="str">
        <f>'①-１活動計画書（２泊３日）'!C13</f>
        <v>　 　　～　　月　　日（　）</v>
      </c>
      <c r="G41" s="570"/>
      <c r="H41" s="536" t="s">
        <v>60</v>
      </c>
      <c r="I41" s="540" t="s">
        <v>61</v>
      </c>
      <c r="J41" s="542" t="s">
        <v>62</v>
      </c>
      <c r="K41" s="544" t="s">
        <v>63</v>
      </c>
      <c r="L41" s="536" t="s">
        <v>64</v>
      </c>
      <c r="M41" s="564" t="s">
        <v>60</v>
      </c>
      <c r="N41" s="566" t="s">
        <v>61</v>
      </c>
      <c r="O41" s="542" t="s">
        <v>62</v>
      </c>
      <c r="P41" s="544" t="s">
        <v>63</v>
      </c>
      <c r="Q41" s="536" t="s">
        <v>64</v>
      </c>
      <c r="R41" s="548" t="s">
        <v>60</v>
      </c>
    </row>
    <row r="42" spans="1:18" ht="30" customHeight="1" thickBot="1" x14ac:dyDescent="0.2">
      <c r="A42" s="204" t="s">
        <v>53</v>
      </c>
      <c r="B42" s="205" t="s">
        <v>56</v>
      </c>
      <c r="C42" s="205" t="s">
        <v>54</v>
      </c>
      <c r="D42" s="205" t="s">
        <v>55</v>
      </c>
      <c r="E42" s="205" t="s">
        <v>57</v>
      </c>
      <c r="F42" s="51" t="s">
        <v>58</v>
      </c>
      <c r="G42" s="52" t="s">
        <v>59</v>
      </c>
      <c r="H42" s="537"/>
      <c r="I42" s="541"/>
      <c r="J42" s="543"/>
      <c r="K42" s="545"/>
      <c r="L42" s="537"/>
      <c r="M42" s="565"/>
      <c r="N42" s="567"/>
      <c r="O42" s="543"/>
      <c r="P42" s="545"/>
      <c r="Q42" s="537"/>
      <c r="R42" s="549"/>
    </row>
    <row r="43" spans="1:18" ht="30" customHeight="1" x14ac:dyDescent="0.15">
      <c r="A43" s="12">
        <v>31</v>
      </c>
      <c r="B43" s="6"/>
      <c r="C43" s="6"/>
      <c r="D43" s="6"/>
      <c r="E43" s="7"/>
      <c r="F43" s="7"/>
      <c r="G43" s="9"/>
      <c r="H43" s="262"/>
      <c r="I43" s="263"/>
      <c r="J43" s="264"/>
      <c r="K43" s="265"/>
      <c r="L43" s="262"/>
      <c r="M43" s="266"/>
      <c r="N43" s="267"/>
      <c r="O43" s="264"/>
      <c r="P43" s="265"/>
      <c r="Q43" s="262"/>
      <c r="R43" s="268"/>
    </row>
    <row r="44" spans="1:18" ht="30" customHeight="1" x14ac:dyDescent="0.15">
      <c r="A44" s="13">
        <v>32</v>
      </c>
      <c r="B44" s="3"/>
      <c r="C44" s="3"/>
      <c r="D44" s="3"/>
      <c r="E44" s="4"/>
      <c r="F44" s="4"/>
      <c r="G44" s="10"/>
      <c r="H44" s="269"/>
      <c r="I44" s="270"/>
      <c r="J44" s="271"/>
      <c r="K44" s="272"/>
      <c r="L44" s="269"/>
      <c r="M44" s="273"/>
      <c r="N44" s="274"/>
      <c r="O44" s="271"/>
      <c r="P44" s="272"/>
      <c r="Q44" s="269"/>
      <c r="R44" s="275"/>
    </row>
    <row r="45" spans="1:18" ht="30" customHeight="1" x14ac:dyDescent="0.15">
      <c r="A45" s="13">
        <v>33</v>
      </c>
      <c r="B45" s="3"/>
      <c r="C45" s="3"/>
      <c r="D45" s="3"/>
      <c r="E45" s="4"/>
      <c r="F45" s="4"/>
      <c r="G45" s="10"/>
      <c r="H45" s="269"/>
      <c r="I45" s="270"/>
      <c r="J45" s="271"/>
      <c r="K45" s="272"/>
      <c r="L45" s="269"/>
      <c r="M45" s="273"/>
      <c r="N45" s="274"/>
      <c r="O45" s="271"/>
      <c r="P45" s="272"/>
      <c r="Q45" s="269"/>
      <c r="R45" s="275"/>
    </row>
    <row r="46" spans="1:18" ht="30" customHeight="1" x14ac:dyDescent="0.15">
      <c r="A46" s="13">
        <v>34</v>
      </c>
      <c r="B46" s="3"/>
      <c r="C46" s="3"/>
      <c r="D46" s="3"/>
      <c r="E46" s="4"/>
      <c r="F46" s="4"/>
      <c r="G46" s="10"/>
      <c r="H46" s="269"/>
      <c r="I46" s="270"/>
      <c r="J46" s="271"/>
      <c r="K46" s="272"/>
      <c r="L46" s="269"/>
      <c r="M46" s="273"/>
      <c r="N46" s="274"/>
      <c r="O46" s="271"/>
      <c r="P46" s="272"/>
      <c r="Q46" s="269"/>
      <c r="R46" s="275"/>
    </row>
    <row r="47" spans="1:18" ht="30" customHeight="1" x14ac:dyDescent="0.15">
      <c r="A47" s="13">
        <v>35</v>
      </c>
      <c r="B47" s="3"/>
      <c r="C47" s="3"/>
      <c r="D47" s="3"/>
      <c r="E47" s="4"/>
      <c r="F47" s="4"/>
      <c r="G47" s="10"/>
      <c r="H47" s="269"/>
      <c r="I47" s="270"/>
      <c r="J47" s="271"/>
      <c r="K47" s="272"/>
      <c r="L47" s="269"/>
      <c r="M47" s="273"/>
      <c r="N47" s="274"/>
      <c r="O47" s="271"/>
      <c r="P47" s="272"/>
      <c r="Q47" s="269"/>
      <c r="R47" s="275"/>
    </row>
    <row r="48" spans="1:18" ht="30" customHeight="1" x14ac:dyDescent="0.15">
      <c r="A48" s="13">
        <v>36</v>
      </c>
      <c r="B48" s="3"/>
      <c r="C48" s="3"/>
      <c r="D48" s="3"/>
      <c r="E48" s="4"/>
      <c r="F48" s="4"/>
      <c r="G48" s="10"/>
      <c r="H48" s="269"/>
      <c r="I48" s="270"/>
      <c r="J48" s="271"/>
      <c r="K48" s="272"/>
      <c r="L48" s="269"/>
      <c r="M48" s="273"/>
      <c r="N48" s="274"/>
      <c r="O48" s="271"/>
      <c r="P48" s="272"/>
      <c r="Q48" s="269"/>
      <c r="R48" s="275"/>
    </row>
    <row r="49" spans="1:18" ht="30" customHeight="1" x14ac:dyDescent="0.15">
      <c r="A49" s="13">
        <v>37</v>
      </c>
      <c r="B49" s="3"/>
      <c r="C49" s="3"/>
      <c r="D49" s="3"/>
      <c r="E49" s="4"/>
      <c r="F49" s="4"/>
      <c r="G49" s="10"/>
      <c r="H49" s="269"/>
      <c r="I49" s="270"/>
      <c r="J49" s="271"/>
      <c r="K49" s="272"/>
      <c r="L49" s="269"/>
      <c r="M49" s="273"/>
      <c r="N49" s="274"/>
      <c r="O49" s="271"/>
      <c r="P49" s="272"/>
      <c r="Q49" s="269"/>
      <c r="R49" s="275"/>
    </row>
    <row r="50" spans="1:18" ht="30" customHeight="1" x14ac:dyDescent="0.15">
      <c r="A50" s="13">
        <v>38</v>
      </c>
      <c r="B50" s="3"/>
      <c r="C50" s="3"/>
      <c r="D50" s="3"/>
      <c r="E50" s="4"/>
      <c r="F50" s="4"/>
      <c r="G50" s="10"/>
      <c r="H50" s="269"/>
      <c r="I50" s="270"/>
      <c r="J50" s="271"/>
      <c r="K50" s="272"/>
      <c r="L50" s="269"/>
      <c r="M50" s="273"/>
      <c r="N50" s="274"/>
      <c r="O50" s="271"/>
      <c r="P50" s="272"/>
      <c r="Q50" s="269"/>
      <c r="R50" s="275"/>
    </row>
    <row r="51" spans="1:18" ht="30" customHeight="1" x14ac:dyDescent="0.15">
      <c r="A51" s="13">
        <v>39</v>
      </c>
      <c r="B51" s="3"/>
      <c r="C51" s="3"/>
      <c r="D51" s="3"/>
      <c r="E51" s="4"/>
      <c r="F51" s="4"/>
      <c r="G51" s="10"/>
      <c r="H51" s="269"/>
      <c r="I51" s="270"/>
      <c r="J51" s="271"/>
      <c r="K51" s="272"/>
      <c r="L51" s="269"/>
      <c r="M51" s="273"/>
      <c r="N51" s="274"/>
      <c r="O51" s="271"/>
      <c r="P51" s="272"/>
      <c r="Q51" s="269"/>
      <c r="R51" s="275"/>
    </row>
    <row r="52" spans="1:18" ht="30" customHeight="1" x14ac:dyDescent="0.15">
      <c r="A52" s="13">
        <v>40</v>
      </c>
      <c r="B52" s="3"/>
      <c r="C52" s="3"/>
      <c r="D52" s="3"/>
      <c r="E52" s="4"/>
      <c r="F52" s="4"/>
      <c r="G52" s="10"/>
      <c r="H52" s="269"/>
      <c r="I52" s="270"/>
      <c r="J52" s="271"/>
      <c r="K52" s="272"/>
      <c r="L52" s="269"/>
      <c r="M52" s="273"/>
      <c r="N52" s="274"/>
      <c r="O52" s="271"/>
      <c r="P52" s="272"/>
      <c r="Q52" s="269"/>
      <c r="R52" s="275"/>
    </row>
    <row r="53" spans="1:18" ht="30" customHeight="1" x14ac:dyDescent="0.15">
      <c r="A53" s="13">
        <v>41</v>
      </c>
      <c r="B53" s="3"/>
      <c r="C53" s="3"/>
      <c r="D53" s="3"/>
      <c r="E53" s="4"/>
      <c r="F53" s="4"/>
      <c r="G53" s="10"/>
      <c r="H53" s="269"/>
      <c r="I53" s="270"/>
      <c r="J53" s="271"/>
      <c r="K53" s="272"/>
      <c r="L53" s="269"/>
      <c r="M53" s="273"/>
      <c r="N53" s="274"/>
      <c r="O53" s="271"/>
      <c r="P53" s="272"/>
      <c r="Q53" s="269"/>
      <c r="R53" s="275"/>
    </row>
    <row r="54" spans="1:18" ht="30" customHeight="1" x14ac:dyDescent="0.15">
      <c r="A54" s="13">
        <v>42</v>
      </c>
      <c r="B54" s="3"/>
      <c r="C54" s="3"/>
      <c r="D54" s="3"/>
      <c r="E54" s="4"/>
      <c r="F54" s="4"/>
      <c r="G54" s="10"/>
      <c r="H54" s="269"/>
      <c r="I54" s="270"/>
      <c r="J54" s="271"/>
      <c r="K54" s="272"/>
      <c r="L54" s="269"/>
      <c r="M54" s="273"/>
      <c r="N54" s="274"/>
      <c r="O54" s="271"/>
      <c r="P54" s="272"/>
      <c r="Q54" s="269"/>
      <c r="R54" s="275"/>
    </row>
    <row r="55" spans="1:18" ht="30" customHeight="1" x14ac:dyDescent="0.15">
      <c r="A55" s="13">
        <v>43</v>
      </c>
      <c r="B55" s="3"/>
      <c r="C55" s="3"/>
      <c r="D55" s="3"/>
      <c r="E55" s="4"/>
      <c r="F55" s="4"/>
      <c r="G55" s="10"/>
      <c r="H55" s="269"/>
      <c r="I55" s="270"/>
      <c r="J55" s="271"/>
      <c r="K55" s="272"/>
      <c r="L55" s="269"/>
      <c r="M55" s="273"/>
      <c r="N55" s="274"/>
      <c r="O55" s="271"/>
      <c r="P55" s="272"/>
      <c r="Q55" s="269"/>
      <c r="R55" s="275"/>
    </row>
    <row r="56" spans="1:18" ht="30" customHeight="1" x14ac:dyDescent="0.15">
      <c r="A56" s="13">
        <v>44</v>
      </c>
      <c r="B56" s="3"/>
      <c r="C56" s="3"/>
      <c r="D56" s="3"/>
      <c r="E56" s="4"/>
      <c r="F56" s="4"/>
      <c r="G56" s="10"/>
      <c r="H56" s="269"/>
      <c r="I56" s="270"/>
      <c r="J56" s="271"/>
      <c r="K56" s="272"/>
      <c r="L56" s="269"/>
      <c r="M56" s="273"/>
      <c r="N56" s="274"/>
      <c r="O56" s="271"/>
      <c r="P56" s="272"/>
      <c r="Q56" s="269"/>
      <c r="R56" s="275"/>
    </row>
    <row r="57" spans="1:18" ht="30" customHeight="1" x14ac:dyDescent="0.15">
      <c r="A57" s="13">
        <v>45</v>
      </c>
      <c r="B57" s="3"/>
      <c r="C57" s="3"/>
      <c r="D57" s="3"/>
      <c r="E57" s="4"/>
      <c r="F57" s="4"/>
      <c r="G57" s="10"/>
      <c r="H57" s="269"/>
      <c r="I57" s="270"/>
      <c r="J57" s="271"/>
      <c r="K57" s="272"/>
      <c r="L57" s="269"/>
      <c r="M57" s="273"/>
      <c r="N57" s="274"/>
      <c r="O57" s="271"/>
      <c r="P57" s="272"/>
      <c r="Q57" s="269"/>
      <c r="R57" s="275"/>
    </row>
    <row r="58" spans="1:18" ht="30" customHeight="1" x14ac:dyDescent="0.15">
      <c r="A58" s="13">
        <v>46</v>
      </c>
      <c r="B58" s="3"/>
      <c r="C58" s="3"/>
      <c r="D58" s="3"/>
      <c r="E58" s="4"/>
      <c r="F58" s="4"/>
      <c r="G58" s="10"/>
      <c r="H58" s="269"/>
      <c r="I58" s="270"/>
      <c r="J58" s="271"/>
      <c r="K58" s="272"/>
      <c r="L58" s="269"/>
      <c r="M58" s="273"/>
      <c r="N58" s="274"/>
      <c r="O58" s="271"/>
      <c r="P58" s="272"/>
      <c r="Q58" s="269"/>
      <c r="R58" s="275"/>
    </row>
    <row r="59" spans="1:18" ht="30" customHeight="1" x14ac:dyDescent="0.15">
      <c r="A59" s="13">
        <v>47</v>
      </c>
      <c r="B59" s="3"/>
      <c r="C59" s="3"/>
      <c r="D59" s="3"/>
      <c r="E59" s="4"/>
      <c r="F59" s="4"/>
      <c r="G59" s="10"/>
      <c r="H59" s="269"/>
      <c r="I59" s="270"/>
      <c r="J59" s="271"/>
      <c r="K59" s="272"/>
      <c r="L59" s="269"/>
      <c r="M59" s="273"/>
      <c r="N59" s="274"/>
      <c r="O59" s="271"/>
      <c r="P59" s="272"/>
      <c r="Q59" s="269"/>
      <c r="R59" s="275"/>
    </row>
    <row r="60" spans="1:18" ht="30" customHeight="1" x14ac:dyDescent="0.15">
      <c r="A60" s="13">
        <v>48</v>
      </c>
      <c r="B60" s="3"/>
      <c r="C60" s="3"/>
      <c r="D60" s="3"/>
      <c r="E60" s="4"/>
      <c r="F60" s="4"/>
      <c r="G60" s="10"/>
      <c r="H60" s="269"/>
      <c r="I60" s="270"/>
      <c r="J60" s="271"/>
      <c r="K60" s="272"/>
      <c r="L60" s="269"/>
      <c r="M60" s="273"/>
      <c r="N60" s="274"/>
      <c r="O60" s="271"/>
      <c r="P60" s="272"/>
      <c r="Q60" s="269"/>
      <c r="R60" s="275"/>
    </row>
    <row r="61" spans="1:18" ht="30" customHeight="1" x14ac:dyDescent="0.15">
      <c r="A61" s="13">
        <v>49</v>
      </c>
      <c r="B61" s="3"/>
      <c r="C61" s="3"/>
      <c r="D61" s="3"/>
      <c r="E61" s="4"/>
      <c r="F61" s="4"/>
      <c r="G61" s="10"/>
      <c r="H61" s="269"/>
      <c r="I61" s="270"/>
      <c r="J61" s="271"/>
      <c r="K61" s="272"/>
      <c r="L61" s="269"/>
      <c r="M61" s="273"/>
      <c r="N61" s="274"/>
      <c r="O61" s="271"/>
      <c r="P61" s="272"/>
      <c r="Q61" s="269"/>
      <c r="R61" s="275"/>
    </row>
    <row r="62" spans="1:18" ht="30" customHeight="1" x14ac:dyDescent="0.15">
      <c r="A62" s="13">
        <v>50</v>
      </c>
      <c r="B62" s="3"/>
      <c r="C62" s="3"/>
      <c r="D62" s="3"/>
      <c r="E62" s="4"/>
      <c r="F62" s="4"/>
      <c r="G62" s="10"/>
      <c r="H62" s="269"/>
      <c r="I62" s="270"/>
      <c r="J62" s="271"/>
      <c r="K62" s="272"/>
      <c r="L62" s="269"/>
      <c r="M62" s="273"/>
      <c r="N62" s="274"/>
      <c r="O62" s="271"/>
      <c r="P62" s="272"/>
      <c r="Q62" s="269"/>
      <c r="R62" s="275"/>
    </row>
    <row r="63" spans="1:18" ht="30" customHeight="1" x14ac:dyDescent="0.15">
      <c r="A63" s="13">
        <v>51</v>
      </c>
      <c r="B63" s="3"/>
      <c r="C63" s="3"/>
      <c r="D63" s="3"/>
      <c r="E63" s="4"/>
      <c r="F63" s="4"/>
      <c r="G63" s="10"/>
      <c r="H63" s="269"/>
      <c r="I63" s="270"/>
      <c r="J63" s="271"/>
      <c r="K63" s="272"/>
      <c r="L63" s="269"/>
      <c r="M63" s="273"/>
      <c r="N63" s="274"/>
      <c r="O63" s="271"/>
      <c r="P63" s="272"/>
      <c r="Q63" s="269"/>
      <c r="R63" s="275"/>
    </row>
    <row r="64" spans="1:18" ht="30" customHeight="1" x14ac:dyDescent="0.15">
      <c r="A64" s="13">
        <v>52</v>
      </c>
      <c r="B64" s="3"/>
      <c r="C64" s="3"/>
      <c r="D64" s="3"/>
      <c r="E64" s="4"/>
      <c r="F64" s="4"/>
      <c r="G64" s="10"/>
      <c r="H64" s="269"/>
      <c r="I64" s="270"/>
      <c r="J64" s="271"/>
      <c r="K64" s="272"/>
      <c r="L64" s="269"/>
      <c r="M64" s="273"/>
      <c r="N64" s="274"/>
      <c r="O64" s="271"/>
      <c r="P64" s="272"/>
      <c r="Q64" s="269"/>
      <c r="R64" s="275"/>
    </row>
    <row r="65" spans="1:18" ht="30" customHeight="1" x14ac:dyDescent="0.15">
      <c r="A65" s="13">
        <v>53</v>
      </c>
      <c r="B65" s="3"/>
      <c r="C65" s="3"/>
      <c r="D65" s="3"/>
      <c r="E65" s="4"/>
      <c r="F65" s="4"/>
      <c r="G65" s="10"/>
      <c r="H65" s="269"/>
      <c r="I65" s="270"/>
      <c r="J65" s="271"/>
      <c r="K65" s="272"/>
      <c r="L65" s="269"/>
      <c r="M65" s="273"/>
      <c r="N65" s="274"/>
      <c r="O65" s="271"/>
      <c r="P65" s="272"/>
      <c r="Q65" s="269"/>
      <c r="R65" s="275"/>
    </row>
    <row r="66" spans="1:18" ht="30" customHeight="1" x14ac:dyDescent="0.15">
      <c r="A66" s="13">
        <v>54</v>
      </c>
      <c r="B66" s="3"/>
      <c r="C66" s="3"/>
      <c r="D66" s="3"/>
      <c r="E66" s="4"/>
      <c r="F66" s="4"/>
      <c r="G66" s="10"/>
      <c r="H66" s="269"/>
      <c r="I66" s="270"/>
      <c r="J66" s="271"/>
      <c r="K66" s="272"/>
      <c r="L66" s="269"/>
      <c r="M66" s="273"/>
      <c r="N66" s="274"/>
      <c r="O66" s="271"/>
      <c r="P66" s="272"/>
      <c r="Q66" s="269"/>
      <c r="R66" s="275"/>
    </row>
    <row r="67" spans="1:18" ht="30" customHeight="1" x14ac:dyDescent="0.15">
      <c r="A67" s="13">
        <v>55</v>
      </c>
      <c r="B67" s="3"/>
      <c r="C67" s="3"/>
      <c r="D67" s="3"/>
      <c r="E67" s="4"/>
      <c r="F67" s="4"/>
      <c r="G67" s="10"/>
      <c r="H67" s="269"/>
      <c r="I67" s="270"/>
      <c r="J67" s="271"/>
      <c r="K67" s="272"/>
      <c r="L67" s="269"/>
      <c r="M67" s="273"/>
      <c r="N67" s="274"/>
      <c r="O67" s="271"/>
      <c r="P67" s="272"/>
      <c r="Q67" s="269"/>
      <c r="R67" s="275"/>
    </row>
    <row r="68" spans="1:18" ht="30" customHeight="1" x14ac:dyDescent="0.15">
      <c r="A68" s="13">
        <v>56</v>
      </c>
      <c r="B68" s="3"/>
      <c r="C68" s="3"/>
      <c r="D68" s="3"/>
      <c r="E68" s="4"/>
      <c r="F68" s="4"/>
      <c r="G68" s="10"/>
      <c r="H68" s="269"/>
      <c r="I68" s="270"/>
      <c r="J68" s="271"/>
      <c r="K68" s="272"/>
      <c r="L68" s="269"/>
      <c r="M68" s="273"/>
      <c r="N68" s="274"/>
      <c r="O68" s="271"/>
      <c r="P68" s="272"/>
      <c r="Q68" s="269"/>
      <c r="R68" s="275"/>
    </row>
    <row r="69" spans="1:18" ht="30" customHeight="1" x14ac:dyDescent="0.15">
      <c r="A69" s="13">
        <v>57</v>
      </c>
      <c r="B69" s="3"/>
      <c r="C69" s="3"/>
      <c r="D69" s="3"/>
      <c r="E69" s="4"/>
      <c r="F69" s="4"/>
      <c r="G69" s="10"/>
      <c r="H69" s="269"/>
      <c r="I69" s="270"/>
      <c r="J69" s="271"/>
      <c r="K69" s="272"/>
      <c r="L69" s="269"/>
      <c r="M69" s="273"/>
      <c r="N69" s="274"/>
      <c r="O69" s="271"/>
      <c r="P69" s="272"/>
      <c r="Q69" s="269"/>
      <c r="R69" s="275"/>
    </row>
    <row r="70" spans="1:18" ht="30" customHeight="1" x14ac:dyDescent="0.15">
      <c r="A70" s="13">
        <v>58</v>
      </c>
      <c r="B70" s="3"/>
      <c r="C70" s="3"/>
      <c r="D70" s="3"/>
      <c r="E70" s="4"/>
      <c r="F70" s="4"/>
      <c r="G70" s="10"/>
      <c r="H70" s="269"/>
      <c r="I70" s="270"/>
      <c r="J70" s="271"/>
      <c r="K70" s="272"/>
      <c r="L70" s="269"/>
      <c r="M70" s="273"/>
      <c r="N70" s="274"/>
      <c r="O70" s="271"/>
      <c r="P70" s="272"/>
      <c r="Q70" s="269"/>
      <c r="R70" s="275"/>
    </row>
    <row r="71" spans="1:18" ht="30" customHeight="1" x14ac:dyDescent="0.15">
      <c r="A71" s="13">
        <v>59</v>
      </c>
      <c r="B71" s="3"/>
      <c r="C71" s="3"/>
      <c r="D71" s="3"/>
      <c r="E71" s="4"/>
      <c r="F71" s="4"/>
      <c r="G71" s="10"/>
      <c r="H71" s="269"/>
      <c r="I71" s="270"/>
      <c r="J71" s="271"/>
      <c r="K71" s="272"/>
      <c r="L71" s="269"/>
      <c r="M71" s="273"/>
      <c r="N71" s="274"/>
      <c r="O71" s="271"/>
      <c r="P71" s="272"/>
      <c r="Q71" s="269"/>
      <c r="R71" s="275"/>
    </row>
    <row r="72" spans="1:18" ht="30" customHeight="1" thickBot="1" x14ac:dyDescent="0.2">
      <c r="A72" s="14">
        <v>60</v>
      </c>
      <c r="B72" s="5"/>
      <c r="C72" s="5"/>
      <c r="D72" s="5"/>
      <c r="E72" s="8"/>
      <c r="F72" s="8"/>
      <c r="G72" s="11"/>
      <c r="H72" s="276"/>
      <c r="I72" s="277"/>
      <c r="J72" s="278"/>
      <c r="K72" s="279"/>
      <c r="L72" s="276"/>
      <c r="M72" s="280"/>
      <c r="N72" s="281"/>
      <c r="O72" s="278"/>
      <c r="P72" s="279"/>
      <c r="Q72" s="276"/>
      <c r="R72" s="282"/>
    </row>
    <row r="73" spans="1:18" ht="15" customHeight="1" x14ac:dyDescent="0.15">
      <c r="A73" s="221" t="s">
        <v>65</v>
      </c>
      <c r="B73" s="550" t="s">
        <v>66</v>
      </c>
      <c r="C73" s="550"/>
      <c r="D73" s="550"/>
      <c r="E73" s="550"/>
      <c r="F73" s="551"/>
      <c r="G73" s="552" t="s">
        <v>20</v>
      </c>
      <c r="H73" s="554">
        <f>COUNTIF(H43:H72,"〇")</f>
        <v>0</v>
      </c>
      <c r="I73" s="556">
        <f t="shared" ref="I73:R73" si="1">COUNTIF(I43:I72,"〇")</f>
        <v>0</v>
      </c>
      <c r="J73" s="558">
        <f t="shared" si="1"/>
        <v>0</v>
      </c>
      <c r="K73" s="560">
        <f t="shared" si="1"/>
        <v>0</v>
      </c>
      <c r="L73" s="554">
        <f t="shared" si="1"/>
        <v>0</v>
      </c>
      <c r="M73" s="562">
        <f t="shared" si="1"/>
        <v>0</v>
      </c>
      <c r="N73" s="556">
        <f t="shared" si="1"/>
        <v>0</v>
      </c>
      <c r="O73" s="558">
        <f t="shared" si="1"/>
        <v>0</v>
      </c>
      <c r="P73" s="560">
        <f t="shared" si="1"/>
        <v>0</v>
      </c>
      <c r="Q73" s="554">
        <f t="shared" si="1"/>
        <v>0</v>
      </c>
      <c r="R73" s="560">
        <f t="shared" si="1"/>
        <v>0</v>
      </c>
    </row>
    <row r="74" spans="1:18" ht="15" customHeight="1" thickBot="1" x14ac:dyDescent="0.2">
      <c r="A74" s="222" t="s">
        <v>65</v>
      </c>
      <c r="B74" s="546" t="s">
        <v>67</v>
      </c>
      <c r="C74" s="546"/>
      <c r="D74" s="546"/>
      <c r="E74" s="546"/>
      <c r="F74" s="547"/>
      <c r="G74" s="553"/>
      <c r="H74" s="555"/>
      <c r="I74" s="557"/>
      <c r="J74" s="559"/>
      <c r="K74" s="561"/>
      <c r="L74" s="555"/>
      <c r="M74" s="563"/>
      <c r="N74" s="557"/>
      <c r="O74" s="559"/>
      <c r="P74" s="561"/>
      <c r="Q74" s="555"/>
      <c r="R74" s="561"/>
    </row>
  </sheetData>
  <mergeCells count="68">
    <mergeCell ref="O73:O74"/>
    <mergeCell ref="P73:P74"/>
    <mergeCell ref="Q73:Q74"/>
    <mergeCell ref="R73:R74"/>
    <mergeCell ref="B74:F74"/>
    <mergeCell ref="B73:F73"/>
    <mergeCell ref="G73:G74"/>
    <mergeCell ref="H73:H74"/>
    <mergeCell ref="I73:I74"/>
    <mergeCell ref="J73:J74"/>
    <mergeCell ref="K73:K74"/>
    <mergeCell ref="L73:L74"/>
    <mergeCell ref="M73:M74"/>
    <mergeCell ref="N73:N74"/>
    <mergeCell ref="A1:R2"/>
    <mergeCell ref="A38:R39"/>
    <mergeCell ref="C4:D4"/>
    <mergeCell ref="F4:G4"/>
    <mergeCell ref="C41:D41"/>
    <mergeCell ref="R41:R42"/>
    <mergeCell ref="L41:L42"/>
    <mergeCell ref="M41:M42"/>
    <mergeCell ref="N41:N42"/>
    <mergeCell ref="O41:O42"/>
    <mergeCell ref="P41:P42"/>
    <mergeCell ref="Q41:Q42"/>
    <mergeCell ref="A41:B41"/>
    <mergeCell ref="H41:H42"/>
    <mergeCell ref="I41:I42"/>
    <mergeCell ref="J41:J42"/>
    <mergeCell ref="K41:K42"/>
    <mergeCell ref="F41:G41"/>
    <mergeCell ref="A40:B40"/>
    <mergeCell ref="C40:G40"/>
    <mergeCell ref="H40:K40"/>
    <mergeCell ref="L40:P40"/>
    <mergeCell ref="Q40:R40"/>
    <mergeCell ref="O36:O37"/>
    <mergeCell ref="P36:P37"/>
    <mergeCell ref="Q36:Q37"/>
    <mergeCell ref="R36:R37"/>
    <mergeCell ref="B37:F37"/>
    <mergeCell ref="R4:R5"/>
    <mergeCell ref="B36:F36"/>
    <mergeCell ref="G36:G37"/>
    <mergeCell ref="H36:H37"/>
    <mergeCell ref="I36:I37"/>
    <mergeCell ref="J36:J37"/>
    <mergeCell ref="K36:K37"/>
    <mergeCell ref="L36:L37"/>
    <mergeCell ref="M36:M37"/>
    <mergeCell ref="N36:N37"/>
    <mergeCell ref="L4:L5"/>
    <mergeCell ref="M4:M5"/>
    <mergeCell ref="N4:N5"/>
    <mergeCell ref="O4:O5"/>
    <mergeCell ref="P4:P5"/>
    <mergeCell ref="Q4:Q5"/>
    <mergeCell ref="A4:B4"/>
    <mergeCell ref="H4:H5"/>
    <mergeCell ref="I4:I5"/>
    <mergeCell ref="J4:J5"/>
    <mergeCell ref="K4:K5"/>
    <mergeCell ref="A3:B3"/>
    <mergeCell ref="C3:G3"/>
    <mergeCell ref="H3:K3"/>
    <mergeCell ref="L3:P3"/>
    <mergeCell ref="Q3:R3"/>
  </mergeCells>
  <phoneticPr fontId="2"/>
  <conditionalFormatting sqref="C3:G3">
    <cfRule type="cellIs" dxfId="12" priority="1" operator="equal">
      <formula>0</formula>
    </cfRule>
  </conditionalFormatting>
  <pageMargins left="0.7" right="0.7" top="0.75" bottom="0.75" header="0.3" footer="0.3"/>
  <pageSetup paperSize="9" scale="76" orientation="portrait" r:id="rId1"/>
  <rowBreaks count="1" manualBreakCount="1">
    <brk id="37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view="pageBreakPreview" zoomScaleNormal="100" zoomScaleSheetLayoutView="100" workbookViewId="0">
      <selection activeCell="F11" sqref="F11"/>
    </sheetView>
  </sheetViews>
  <sheetFormatPr defaultColWidth="9" defaultRowHeight="24" customHeight="1" x14ac:dyDescent="0.15"/>
  <cols>
    <col min="1" max="1" width="13.875" style="15" bestFit="1" customWidth="1"/>
    <col min="2" max="2" width="9.375" style="16" bestFit="1" customWidth="1"/>
    <col min="3" max="3" width="22.75" style="15" bestFit="1" customWidth="1"/>
    <col min="4" max="4" width="6.375" style="20" bestFit="1" customWidth="1"/>
    <col min="5" max="5" width="13.875" style="18" bestFit="1" customWidth="1"/>
    <col min="6" max="6" width="20.375" style="15" bestFit="1" customWidth="1"/>
    <col min="7" max="16384" width="9" style="15"/>
  </cols>
  <sheetData>
    <row r="1" spans="1:6" ht="24" customHeight="1" x14ac:dyDescent="0.15">
      <c r="A1" s="318" t="s">
        <v>73</v>
      </c>
      <c r="B1" s="318"/>
      <c r="C1" s="318"/>
      <c r="D1" s="318"/>
      <c r="E1" s="318"/>
      <c r="F1" s="318"/>
    </row>
    <row r="2" spans="1:6" s="17" customFormat="1" ht="9" x14ac:dyDescent="0.15">
      <c r="A2" s="578"/>
      <c r="B2" s="578"/>
      <c r="C2" s="578"/>
      <c r="D2" s="578"/>
      <c r="E2" s="578"/>
      <c r="F2" s="578"/>
    </row>
    <row r="3" spans="1:6" ht="22.5" customHeight="1" thickBot="1" x14ac:dyDescent="0.2">
      <c r="A3" s="584" t="str">
        <f>'①-１活動計画書（２泊３日）'!X4</f>
        <v>令和　　年　　月　　日</v>
      </c>
      <c r="B3" s="584"/>
      <c r="C3" s="584"/>
      <c r="D3" s="584"/>
      <c r="E3" s="584"/>
      <c r="F3" s="197" t="s">
        <v>225</v>
      </c>
    </row>
    <row r="4" spans="1:6" ht="30" customHeight="1" thickBot="1" x14ac:dyDescent="0.2">
      <c r="A4" s="198" t="s">
        <v>29</v>
      </c>
      <c r="B4" s="581">
        <f>'①-１活動計画書（２泊３日）'!D5</f>
        <v>0</v>
      </c>
      <c r="C4" s="582"/>
      <c r="D4" s="583"/>
      <c r="E4" s="199" t="s">
        <v>81</v>
      </c>
      <c r="F4" s="200">
        <f>'①-１活動計画書（２泊３日）'!D9</f>
        <v>0</v>
      </c>
    </row>
    <row r="5" spans="1:6" s="17" customFormat="1" ht="9.75" thickBot="1" x14ac:dyDescent="0.2">
      <c r="A5" s="579"/>
      <c r="B5" s="579"/>
      <c r="C5" s="579"/>
      <c r="D5" s="579"/>
      <c r="E5" s="579"/>
      <c r="F5" s="579"/>
    </row>
    <row r="6" spans="1:6" ht="24" customHeight="1" thickBot="1" x14ac:dyDescent="0.2">
      <c r="A6" s="43" t="s">
        <v>38</v>
      </c>
      <c r="B6" s="44" t="s">
        <v>71</v>
      </c>
      <c r="C6" s="45" t="s">
        <v>72</v>
      </c>
      <c r="D6" s="46" t="s">
        <v>78</v>
      </c>
      <c r="E6" s="45" t="s">
        <v>69</v>
      </c>
      <c r="F6" s="47" t="s">
        <v>70</v>
      </c>
    </row>
    <row r="7" spans="1:6" ht="24" customHeight="1" x14ac:dyDescent="0.15">
      <c r="A7" s="22" t="s">
        <v>74</v>
      </c>
      <c r="B7" s="32">
        <v>42129</v>
      </c>
      <c r="C7" s="24" t="s">
        <v>76</v>
      </c>
      <c r="D7" s="23">
        <v>20</v>
      </c>
      <c r="E7" s="24" t="s">
        <v>75</v>
      </c>
      <c r="F7" s="25" t="s">
        <v>77</v>
      </c>
    </row>
    <row r="8" spans="1:6" ht="24" customHeight="1" x14ac:dyDescent="0.15">
      <c r="A8" s="26"/>
      <c r="B8" s="33"/>
      <c r="C8" s="28" t="s">
        <v>79</v>
      </c>
      <c r="D8" s="27">
        <v>20</v>
      </c>
      <c r="E8" s="28" t="s">
        <v>75</v>
      </c>
      <c r="F8" s="29" t="s">
        <v>77</v>
      </c>
    </row>
    <row r="9" spans="1:6" ht="24" customHeight="1" x14ac:dyDescent="0.15">
      <c r="A9" s="139"/>
      <c r="B9" s="140"/>
      <c r="C9" s="144"/>
      <c r="D9" s="147"/>
      <c r="E9" s="141"/>
      <c r="F9" s="138"/>
    </row>
    <row r="10" spans="1:6" ht="31.9" customHeight="1" x14ac:dyDescent="0.15">
      <c r="A10" s="30"/>
      <c r="B10" s="34"/>
      <c r="C10" s="174"/>
      <c r="D10" s="175"/>
      <c r="E10" s="146"/>
      <c r="F10" s="36"/>
    </row>
    <row r="11" spans="1:6" ht="35.450000000000003" customHeight="1" x14ac:dyDescent="0.15">
      <c r="A11" s="176"/>
      <c r="B11" s="34"/>
      <c r="C11" s="145"/>
      <c r="D11" s="177"/>
      <c r="E11" s="145"/>
      <c r="F11" s="36"/>
    </row>
    <row r="12" spans="1:6" ht="24" customHeight="1" x14ac:dyDescent="0.15">
      <c r="A12" s="1054"/>
      <c r="B12" s="34"/>
      <c r="C12" s="19"/>
      <c r="D12" s="148"/>
      <c r="E12" s="143"/>
      <c r="F12" s="36"/>
    </row>
    <row r="13" spans="1:6" ht="24" customHeight="1" x14ac:dyDescent="0.15">
      <c r="A13" s="30"/>
      <c r="B13" s="34"/>
      <c r="C13" s="19"/>
      <c r="D13" s="148"/>
      <c r="E13" s="19"/>
      <c r="F13" s="36"/>
    </row>
    <row r="14" spans="1:6" ht="24" customHeight="1" x14ac:dyDescent="0.15">
      <c r="A14" s="30"/>
      <c r="B14" s="34"/>
      <c r="C14" s="19"/>
      <c r="D14" s="148"/>
      <c r="E14" s="19"/>
      <c r="F14" s="36"/>
    </row>
    <row r="15" spans="1:6" ht="24" customHeight="1" x14ac:dyDescent="0.15">
      <c r="A15" s="30"/>
      <c r="B15" s="34"/>
      <c r="C15" s="19"/>
      <c r="D15" s="148"/>
      <c r="E15" s="145"/>
      <c r="F15" s="36"/>
    </row>
    <row r="16" spans="1:6" ht="24" customHeight="1" x14ac:dyDescent="0.15">
      <c r="A16" s="30"/>
      <c r="B16" s="34"/>
      <c r="C16" s="19"/>
      <c r="D16" s="148"/>
      <c r="E16" s="19"/>
      <c r="F16" s="36"/>
    </row>
    <row r="17" spans="1:6" ht="24" customHeight="1" x14ac:dyDescent="0.15">
      <c r="A17" s="30"/>
      <c r="B17" s="34"/>
      <c r="C17" s="19"/>
      <c r="D17" s="148"/>
      <c r="E17" s="19"/>
      <c r="F17" s="36"/>
    </row>
    <row r="18" spans="1:6" ht="24" customHeight="1" x14ac:dyDescent="0.15">
      <c r="A18" s="30"/>
      <c r="B18" s="34"/>
      <c r="C18" s="19"/>
      <c r="D18" s="148"/>
      <c r="E18" s="19"/>
      <c r="F18" s="36"/>
    </row>
    <row r="19" spans="1:6" ht="24" customHeight="1" x14ac:dyDescent="0.15">
      <c r="A19" s="30"/>
      <c r="B19" s="34"/>
      <c r="C19" s="19"/>
      <c r="D19" s="148"/>
      <c r="E19" s="19"/>
      <c r="F19" s="36"/>
    </row>
    <row r="20" spans="1:6" ht="64.900000000000006" customHeight="1" x14ac:dyDescent="0.15">
      <c r="A20" s="30"/>
      <c r="B20" s="34"/>
      <c r="C20" s="174"/>
      <c r="D20" s="178"/>
      <c r="E20" s="19"/>
      <c r="F20" s="36"/>
    </row>
    <row r="21" spans="1:6" ht="24" customHeight="1" x14ac:dyDescent="0.15">
      <c r="A21" s="142"/>
      <c r="B21" s="34"/>
      <c r="C21" s="19"/>
      <c r="D21" s="148"/>
      <c r="E21" s="19"/>
      <c r="F21" s="36"/>
    </row>
    <row r="22" spans="1:6" ht="24" customHeight="1" x14ac:dyDescent="0.15">
      <c r="A22" s="30"/>
      <c r="B22" s="34"/>
      <c r="C22" s="19"/>
      <c r="D22" s="148"/>
      <c r="E22" s="19"/>
      <c r="F22" s="36"/>
    </row>
    <row r="23" spans="1:6" ht="24" customHeight="1" x14ac:dyDescent="0.15">
      <c r="A23" s="30"/>
      <c r="B23" s="34"/>
      <c r="C23" s="19"/>
      <c r="D23" s="148"/>
      <c r="E23" s="19"/>
      <c r="F23" s="36"/>
    </row>
    <row r="24" spans="1:6" ht="24" customHeight="1" x14ac:dyDescent="0.15">
      <c r="A24" s="30"/>
      <c r="B24" s="34"/>
      <c r="C24" s="19"/>
      <c r="D24" s="148"/>
      <c r="E24" s="19"/>
      <c r="F24" s="36"/>
    </row>
    <row r="25" spans="1:6" ht="24" customHeight="1" x14ac:dyDescent="0.15">
      <c r="A25" s="30"/>
      <c r="B25" s="34"/>
      <c r="C25" s="19"/>
      <c r="D25" s="148"/>
      <c r="E25" s="19"/>
      <c r="F25" s="36"/>
    </row>
    <row r="26" spans="1:6" ht="24" customHeight="1" x14ac:dyDescent="0.15">
      <c r="A26" s="1054"/>
      <c r="B26" s="34"/>
      <c r="C26" s="19"/>
      <c r="D26" s="148"/>
      <c r="E26" s="19"/>
      <c r="F26" s="36"/>
    </row>
    <row r="27" spans="1:6" ht="24" customHeight="1" x14ac:dyDescent="0.15">
      <c r="A27" s="30"/>
      <c r="B27" s="34"/>
      <c r="C27" s="19"/>
      <c r="D27" s="148"/>
      <c r="E27" s="19"/>
      <c r="F27" s="36"/>
    </row>
    <row r="28" spans="1:6" ht="24" customHeight="1" x14ac:dyDescent="0.15">
      <c r="A28" s="30"/>
      <c r="B28" s="34"/>
      <c r="C28" s="19"/>
      <c r="D28" s="148"/>
      <c r="E28" s="19"/>
      <c r="F28" s="36"/>
    </row>
    <row r="29" spans="1:6" ht="24" customHeight="1" x14ac:dyDescent="0.15">
      <c r="A29" s="30"/>
      <c r="B29" s="34"/>
      <c r="C29" s="19"/>
      <c r="D29" s="148"/>
      <c r="E29" s="19"/>
      <c r="F29" s="36"/>
    </row>
    <row r="30" spans="1:6" ht="24" customHeight="1" x14ac:dyDescent="0.15">
      <c r="A30" s="30"/>
      <c r="B30" s="34"/>
      <c r="C30" s="19"/>
      <c r="D30" s="148"/>
      <c r="E30" s="19"/>
      <c r="F30" s="36"/>
    </row>
    <row r="31" spans="1:6" ht="24" customHeight="1" x14ac:dyDescent="0.15">
      <c r="A31" s="1055"/>
      <c r="B31" s="19"/>
      <c r="C31" s="19"/>
      <c r="D31" s="146"/>
      <c r="E31" s="19"/>
      <c r="F31" s="1056"/>
    </row>
    <row r="32" spans="1:6" ht="24" customHeight="1" x14ac:dyDescent="0.15">
      <c r="A32" s="30"/>
      <c r="B32" s="34"/>
      <c r="C32" s="19"/>
      <c r="D32" s="148"/>
      <c r="E32" s="19"/>
      <c r="F32" s="36"/>
    </row>
    <row r="33" spans="1:6" ht="24" customHeight="1" thickBot="1" x14ac:dyDescent="0.2">
      <c r="A33" s="31"/>
      <c r="B33" s="35"/>
      <c r="C33" s="21"/>
      <c r="D33" s="149"/>
      <c r="E33" s="21"/>
      <c r="F33" s="37"/>
    </row>
    <row r="34" spans="1:6" ht="24" customHeight="1" x14ac:dyDescent="0.15">
      <c r="A34" s="580" t="s">
        <v>80</v>
      </c>
      <c r="B34" s="580"/>
      <c r="C34" s="580"/>
      <c r="D34" s="580"/>
      <c r="E34" s="580"/>
      <c r="F34" s="580"/>
    </row>
  </sheetData>
  <mergeCells count="6">
    <mergeCell ref="A1:F1"/>
    <mergeCell ref="A2:F2"/>
    <mergeCell ref="A5:F5"/>
    <mergeCell ref="A34:F34"/>
    <mergeCell ref="B4:D4"/>
    <mergeCell ref="A3:E3"/>
  </mergeCells>
  <phoneticPr fontId="2"/>
  <conditionalFormatting sqref="B4:D4">
    <cfRule type="cellIs" dxfId="11" priority="1" operator="equal">
      <formula>0</formula>
    </cfRule>
  </conditionalFormatting>
  <printOptions horizontalCentered="1"/>
  <pageMargins left="0.78740157480314965" right="0.78740157480314965" top="0.78740157480314965" bottom="0.68" header="0.31496062992125984" footer="0.31496062992125984"/>
  <pageSetup paperSize="9" scale="94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view="pageBreakPreview" zoomScaleNormal="100" zoomScaleSheetLayoutView="100" workbookViewId="0">
      <selection activeCell="C5" sqref="C5:D6"/>
    </sheetView>
  </sheetViews>
  <sheetFormatPr defaultColWidth="9" defaultRowHeight="13.5" customHeight="1" x14ac:dyDescent="0.15"/>
  <cols>
    <col min="1" max="1" width="3.25" style="38" bestFit="1" customWidth="1"/>
    <col min="2" max="2" width="12.25" style="39" bestFit="1" customWidth="1"/>
    <col min="3" max="3" width="14.125" style="38" bestFit="1" customWidth="1"/>
    <col min="4" max="4" width="8.5" style="38" customWidth="1"/>
    <col min="5" max="5" width="14.125" style="40" bestFit="1" customWidth="1"/>
    <col min="6" max="6" width="9.5" style="39" bestFit="1" customWidth="1"/>
    <col min="7" max="7" width="9.375" style="39" bestFit="1" customWidth="1"/>
    <col min="8" max="8" width="15.625" style="39" customWidth="1"/>
    <col min="9" max="9" width="0.625" style="39" customWidth="1"/>
    <col min="10" max="10" width="8.5" style="39" customWidth="1"/>
    <col min="11" max="16384" width="9" style="39"/>
  </cols>
  <sheetData>
    <row r="1" spans="1:8" ht="15" customHeight="1" x14ac:dyDescent="0.15">
      <c r="A1" s="605" t="s">
        <v>93</v>
      </c>
      <c r="B1" s="606"/>
      <c r="C1" s="606"/>
      <c r="D1" s="606"/>
      <c r="E1" s="606"/>
      <c r="F1" s="609" t="s">
        <v>95</v>
      </c>
      <c r="G1" s="587" t="str">
        <f>'①-１活動計画書（２泊３日）'!X4</f>
        <v>令和　　年　　月　　日</v>
      </c>
      <c r="H1" s="588"/>
    </row>
    <row r="2" spans="1:8" ht="15" customHeight="1" thickBot="1" x14ac:dyDescent="0.2">
      <c r="A2" s="607"/>
      <c r="B2" s="608"/>
      <c r="C2" s="608"/>
      <c r="D2" s="608"/>
      <c r="E2" s="608"/>
      <c r="F2" s="610"/>
      <c r="G2" s="589"/>
      <c r="H2" s="590"/>
    </row>
    <row r="3" spans="1:8" ht="13.5" customHeight="1" x14ac:dyDescent="0.15">
      <c r="A3" s="591" t="s">
        <v>98</v>
      </c>
      <c r="B3" s="592"/>
      <c r="C3" s="595">
        <f>'①-１活動計画書（２泊３日）'!D5</f>
        <v>0</v>
      </c>
      <c r="D3" s="596"/>
      <c r="E3" s="596"/>
      <c r="F3" s="599" t="s">
        <v>94</v>
      </c>
      <c r="G3" s="601">
        <f>'①-１活動計画書（２泊３日）'!D9</f>
        <v>0</v>
      </c>
      <c r="H3" s="602"/>
    </row>
    <row r="4" spans="1:8" ht="13.5" customHeight="1" thickBot="1" x14ac:dyDescent="0.2">
      <c r="A4" s="593"/>
      <c r="B4" s="594"/>
      <c r="C4" s="597"/>
      <c r="D4" s="598"/>
      <c r="E4" s="598"/>
      <c r="F4" s="600"/>
      <c r="G4" s="603"/>
      <c r="H4" s="604"/>
    </row>
    <row r="5" spans="1:8" ht="13.5" customHeight="1" x14ac:dyDescent="0.15">
      <c r="A5" s="628" t="s">
        <v>97</v>
      </c>
      <c r="B5" s="629"/>
      <c r="C5" s="635" t="str">
        <f>'①-１活動計画書（２泊３日）'!E11</f>
        <v>　　　月　　日（　）</v>
      </c>
      <c r="D5" s="636"/>
      <c r="E5" s="639" t="str">
        <f>'①-１活動計画書（２泊３日）'!C13</f>
        <v>　 　　～　　月　　日（　）</v>
      </c>
      <c r="F5" s="640"/>
      <c r="G5" s="631" t="s">
        <v>15</v>
      </c>
      <c r="H5" s="633">
        <v>0</v>
      </c>
    </row>
    <row r="6" spans="1:8" ht="13.5" customHeight="1" thickBot="1" x14ac:dyDescent="0.2">
      <c r="A6" s="593"/>
      <c r="B6" s="630"/>
      <c r="C6" s="637"/>
      <c r="D6" s="638"/>
      <c r="E6" s="641"/>
      <c r="F6" s="642"/>
      <c r="G6" s="632"/>
      <c r="H6" s="634"/>
    </row>
    <row r="7" spans="1:8" s="41" customFormat="1" ht="9.9499999999999993" customHeight="1" x14ac:dyDescent="0.15">
      <c r="A7" s="627"/>
      <c r="B7" s="627"/>
      <c r="C7" s="627"/>
      <c r="D7" s="627"/>
      <c r="E7" s="627"/>
      <c r="F7" s="627"/>
      <c r="G7" s="627"/>
      <c r="H7" s="627"/>
    </row>
    <row r="8" spans="1:8" ht="15" thickBot="1" x14ac:dyDescent="0.2">
      <c r="A8" s="611" t="s">
        <v>152</v>
      </c>
      <c r="B8" s="611"/>
      <c r="C8" s="612"/>
      <c r="D8" s="612"/>
      <c r="E8" s="612"/>
      <c r="F8" s="612"/>
      <c r="G8" s="612"/>
      <c r="H8" s="612"/>
    </row>
    <row r="9" spans="1:8" ht="18" customHeight="1" thickBot="1" x14ac:dyDescent="0.2">
      <c r="A9" s="42"/>
      <c r="B9" s="106" t="s">
        <v>178</v>
      </c>
      <c r="C9" s="107" t="s">
        <v>82</v>
      </c>
      <c r="D9" s="619" t="s">
        <v>159</v>
      </c>
      <c r="E9" s="620"/>
      <c r="F9" s="107" t="s">
        <v>87</v>
      </c>
      <c r="G9" s="107" t="s">
        <v>88</v>
      </c>
      <c r="H9" s="108" t="s">
        <v>90</v>
      </c>
    </row>
    <row r="10" spans="1:8" ht="24.95" customHeight="1" x14ac:dyDescent="0.15">
      <c r="A10" s="621" t="s">
        <v>83</v>
      </c>
      <c r="B10" s="102" t="s">
        <v>179</v>
      </c>
      <c r="C10" s="614" t="s">
        <v>190</v>
      </c>
      <c r="D10" s="622" t="s">
        <v>214</v>
      </c>
      <c r="E10" s="109" t="s">
        <v>154</v>
      </c>
      <c r="F10" s="114">
        <v>600</v>
      </c>
      <c r="G10" s="191">
        <v>0</v>
      </c>
      <c r="H10" s="119">
        <f>F10*G10</f>
        <v>0</v>
      </c>
    </row>
    <row r="11" spans="1:8" ht="24.95" customHeight="1" x14ac:dyDescent="0.15">
      <c r="A11" s="621"/>
      <c r="B11" s="103" t="s">
        <v>215</v>
      </c>
      <c r="C11" s="614"/>
      <c r="D11" s="617"/>
      <c r="E11" s="110" t="s">
        <v>155</v>
      </c>
      <c r="F11" s="115">
        <v>650</v>
      </c>
      <c r="G11" s="192">
        <v>0</v>
      </c>
      <c r="H11" s="120">
        <f t="shared" ref="H11:H12" si="0">F11*G11</f>
        <v>0</v>
      </c>
    </row>
    <row r="12" spans="1:8" ht="24.95" customHeight="1" x14ac:dyDescent="0.15">
      <c r="A12" s="621"/>
      <c r="B12" s="104"/>
      <c r="C12" s="615"/>
      <c r="D12" s="617"/>
      <c r="E12" s="111" t="s">
        <v>156</v>
      </c>
      <c r="F12" s="116">
        <v>700</v>
      </c>
      <c r="G12" s="193">
        <v>0</v>
      </c>
      <c r="H12" s="121">
        <f t="shared" si="0"/>
        <v>0</v>
      </c>
    </row>
    <row r="13" spans="1:8" ht="24.95" customHeight="1" x14ac:dyDescent="0.15">
      <c r="A13" s="621" t="s">
        <v>84</v>
      </c>
      <c r="B13" s="105" t="s">
        <v>179</v>
      </c>
      <c r="C13" s="614" t="s">
        <v>190</v>
      </c>
      <c r="D13" s="616" t="s">
        <v>214</v>
      </c>
      <c r="E13" s="112" t="s">
        <v>154</v>
      </c>
      <c r="F13" s="117">
        <v>750</v>
      </c>
      <c r="G13" s="194">
        <v>0</v>
      </c>
      <c r="H13" s="122">
        <f>F13*G13</f>
        <v>0</v>
      </c>
    </row>
    <row r="14" spans="1:8" ht="24.95" customHeight="1" x14ac:dyDescent="0.15">
      <c r="A14" s="621"/>
      <c r="B14" s="103" t="s">
        <v>216</v>
      </c>
      <c r="C14" s="614"/>
      <c r="D14" s="617"/>
      <c r="E14" s="110" t="s">
        <v>155</v>
      </c>
      <c r="F14" s="115">
        <v>800</v>
      </c>
      <c r="G14" s="192">
        <v>0</v>
      </c>
      <c r="H14" s="120">
        <f t="shared" ref="H14:H15" si="1">F14*G14</f>
        <v>0</v>
      </c>
    </row>
    <row r="15" spans="1:8" ht="24.95" customHeight="1" x14ac:dyDescent="0.15">
      <c r="A15" s="621"/>
      <c r="B15" s="104"/>
      <c r="C15" s="615"/>
      <c r="D15" s="617"/>
      <c r="E15" s="111" t="s">
        <v>156</v>
      </c>
      <c r="F15" s="116">
        <v>850</v>
      </c>
      <c r="G15" s="193">
        <v>0</v>
      </c>
      <c r="H15" s="121">
        <f t="shared" si="1"/>
        <v>0</v>
      </c>
    </row>
    <row r="16" spans="1:8" ht="24.95" customHeight="1" x14ac:dyDescent="0.15">
      <c r="A16" s="621" t="s">
        <v>157</v>
      </c>
      <c r="B16" s="105" t="s">
        <v>179</v>
      </c>
      <c r="C16" s="613" t="s">
        <v>190</v>
      </c>
      <c r="D16" s="616" t="s">
        <v>214</v>
      </c>
      <c r="E16" s="112" t="s">
        <v>154</v>
      </c>
      <c r="F16" s="117">
        <v>600</v>
      </c>
      <c r="G16" s="194">
        <v>0</v>
      </c>
      <c r="H16" s="122">
        <f>F16*G16</f>
        <v>0</v>
      </c>
    </row>
    <row r="17" spans="1:13" ht="24.95" customHeight="1" x14ac:dyDescent="0.15">
      <c r="A17" s="621"/>
      <c r="B17" s="103" t="s">
        <v>217</v>
      </c>
      <c r="C17" s="614"/>
      <c r="D17" s="617"/>
      <c r="E17" s="110" t="s">
        <v>155</v>
      </c>
      <c r="F17" s="115">
        <v>650</v>
      </c>
      <c r="G17" s="192">
        <v>0</v>
      </c>
      <c r="H17" s="120">
        <f t="shared" ref="H17:H18" si="2">F17*G17</f>
        <v>0</v>
      </c>
      <c r="M17" s="39" t="s">
        <v>275</v>
      </c>
    </row>
    <row r="18" spans="1:13" ht="24.95" customHeight="1" x14ac:dyDescent="0.15">
      <c r="A18" s="621"/>
      <c r="B18" s="104"/>
      <c r="C18" s="615"/>
      <c r="D18" s="618"/>
      <c r="E18" s="111" t="s">
        <v>156</v>
      </c>
      <c r="F18" s="116">
        <v>700</v>
      </c>
      <c r="G18" s="193">
        <v>0</v>
      </c>
      <c r="H18" s="121">
        <f t="shared" si="2"/>
        <v>0</v>
      </c>
    </row>
    <row r="19" spans="1:13" ht="24.95" customHeight="1" x14ac:dyDescent="0.15">
      <c r="A19" s="621" t="s">
        <v>158</v>
      </c>
      <c r="B19" s="102" t="s">
        <v>179</v>
      </c>
      <c r="C19" s="613" t="s">
        <v>190</v>
      </c>
      <c r="D19" s="617" t="s">
        <v>153</v>
      </c>
      <c r="E19" s="113" t="s">
        <v>154</v>
      </c>
      <c r="F19" s="118">
        <v>600</v>
      </c>
      <c r="G19" s="195">
        <v>0</v>
      </c>
      <c r="H19" s="123">
        <f>F19*G19</f>
        <v>0</v>
      </c>
    </row>
    <row r="20" spans="1:13" ht="24.95" customHeight="1" x14ac:dyDescent="0.15">
      <c r="A20" s="621"/>
      <c r="B20" s="103" t="s">
        <v>85</v>
      </c>
      <c r="C20" s="614"/>
      <c r="D20" s="617"/>
      <c r="E20" s="110" t="s">
        <v>155</v>
      </c>
      <c r="F20" s="115">
        <v>650</v>
      </c>
      <c r="G20" s="192">
        <v>0</v>
      </c>
      <c r="H20" s="120">
        <f t="shared" ref="H20:H35" si="3">F20*G20</f>
        <v>0</v>
      </c>
    </row>
    <row r="21" spans="1:13" ht="24.95" customHeight="1" thickBot="1" x14ac:dyDescent="0.2">
      <c r="A21" s="643"/>
      <c r="B21" s="161"/>
      <c r="C21" s="644"/>
      <c r="D21" s="645"/>
      <c r="E21" s="158" t="s">
        <v>156</v>
      </c>
      <c r="F21" s="159">
        <v>700</v>
      </c>
      <c r="G21" s="196">
        <v>0</v>
      </c>
      <c r="H21" s="160">
        <f t="shared" si="3"/>
        <v>0</v>
      </c>
    </row>
    <row r="22" spans="1:13" ht="24.95" customHeight="1" x14ac:dyDescent="0.15">
      <c r="A22" s="621" t="s">
        <v>260</v>
      </c>
      <c r="B22" s="105" t="s">
        <v>179</v>
      </c>
      <c r="C22" s="614" t="s">
        <v>190</v>
      </c>
      <c r="D22" s="616" t="s">
        <v>153</v>
      </c>
      <c r="E22" s="112" t="s">
        <v>154</v>
      </c>
      <c r="F22" s="117">
        <v>750</v>
      </c>
      <c r="G22" s="194">
        <v>0</v>
      </c>
      <c r="H22" s="122">
        <f>F22*G22</f>
        <v>0</v>
      </c>
    </row>
    <row r="23" spans="1:13" ht="24.95" customHeight="1" x14ac:dyDescent="0.15">
      <c r="A23" s="621"/>
      <c r="B23" s="103" t="s">
        <v>216</v>
      </c>
      <c r="C23" s="614"/>
      <c r="D23" s="617"/>
      <c r="E23" s="110" t="s">
        <v>155</v>
      </c>
      <c r="F23" s="115">
        <v>800</v>
      </c>
      <c r="G23" s="192">
        <v>0</v>
      </c>
      <c r="H23" s="120">
        <f t="shared" ref="H23:H24" si="4">F23*G23</f>
        <v>0</v>
      </c>
    </row>
    <row r="24" spans="1:13" ht="24.95" customHeight="1" x14ac:dyDescent="0.15">
      <c r="A24" s="621"/>
      <c r="B24" s="104"/>
      <c r="C24" s="615"/>
      <c r="D24" s="617"/>
      <c r="E24" s="111" t="s">
        <v>156</v>
      </c>
      <c r="F24" s="116">
        <v>850</v>
      </c>
      <c r="G24" s="193">
        <v>0</v>
      </c>
      <c r="H24" s="121">
        <f t="shared" si="4"/>
        <v>0</v>
      </c>
    </row>
    <row r="25" spans="1:13" ht="24.95" customHeight="1" x14ac:dyDescent="0.15">
      <c r="A25" s="621" t="s">
        <v>268</v>
      </c>
      <c r="B25" s="105" t="s">
        <v>179</v>
      </c>
      <c r="C25" s="613" t="s">
        <v>190</v>
      </c>
      <c r="D25" s="616" t="s">
        <v>153</v>
      </c>
      <c r="E25" s="112" t="s">
        <v>154</v>
      </c>
      <c r="F25" s="117">
        <v>600</v>
      </c>
      <c r="G25" s="194">
        <v>0</v>
      </c>
      <c r="H25" s="122">
        <f>F25*G25</f>
        <v>0</v>
      </c>
    </row>
    <row r="26" spans="1:13" ht="24.95" customHeight="1" x14ac:dyDescent="0.15">
      <c r="A26" s="621"/>
      <c r="B26" s="103" t="s">
        <v>217</v>
      </c>
      <c r="C26" s="614"/>
      <c r="D26" s="617"/>
      <c r="E26" s="110" t="s">
        <v>155</v>
      </c>
      <c r="F26" s="115">
        <v>650</v>
      </c>
      <c r="G26" s="192">
        <v>0</v>
      </c>
      <c r="H26" s="120">
        <f t="shared" ref="H26:H27" si="5">F26*G26</f>
        <v>0</v>
      </c>
    </row>
    <row r="27" spans="1:13" ht="24.95" customHeight="1" x14ac:dyDescent="0.15">
      <c r="A27" s="621"/>
      <c r="B27" s="104"/>
      <c r="C27" s="615"/>
      <c r="D27" s="618"/>
      <c r="E27" s="111" t="s">
        <v>156</v>
      </c>
      <c r="F27" s="116">
        <v>700</v>
      </c>
      <c r="G27" s="193">
        <v>0</v>
      </c>
      <c r="H27" s="121">
        <f t="shared" si="5"/>
        <v>0</v>
      </c>
    </row>
    <row r="28" spans="1:13" ht="24.95" customHeight="1" x14ac:dyDescent="0.15">
      <c r="A28" s="621" t="s">
        <v>274</v>
      </c>
      <c r="B28" s="102" t="s">
        <v>179</v>
      </c>
      <c r="C28" s="613" t="s">
        <v>190</v>
      </c>
      <c r="D28" s="617" t="s">
        <v>153</v>
      </c>
      <c r="E28" s="113" t="s">
        <v>154</v>
      </c>
      <c r="F28" s="118">
        <v>600</v>
      </c>
      <c r="G28" s="195">
        <v>0</v>
      </c>
      <c r="H28" s="123">
        <f>F28*G28</f>
        <v>0</v>
      </c>
    </row>
    <row r="29" spans="1:13" ht="24.95" customHeight="1" x14ac:dyDescent="0.15">
      <c r="A29" s="621"/>
      <c r="B29" s="103" t="s">
        <v>85</v>
      </c>
      <c r="C29" s="614"/>
      <c r="D29" s="617"/>
      <c r="E29" s="110" t="s">
        <v>155</v>
      </c>
      <c r="F29" s="115">
        <v>650</v>
      </c>
      <c r="G29" s="192">
        <v>0</v>
      </c>
      <c r="H29" s="120">
        <f t="shared" ref="H29:H30" si="6">F29*G29</f>
        <v>0</v>
      </c>
    </row>
    <row r="30" spans="1:13" ht="24.95" customHeight="1" thickBot="1" x14ac:dyDescent="0.2">
      <c r="A30" s="643"/>
      <c r="B30" s="161"/>
      <c r="C30" s="644"/>
      <c r="D30" s="645"/>
      <c r="E30" s="158" t="s">
        <v>156</v>
      </c>
      <c r="F30" s="159">
        <v>700</v>
      </c>
      <c r="G30" s="196">
        <v>0</v>
      </c>
      <c r="H30" s="160">
        <f t="shared" si="6"/>
        <v>0</v>
      </c>
      <c r="J30" s="284" t="s">
        <v>229</v>
      </c>
      <c r="K30" s="285">
        <v>0</v>
      </c>
    </row>
    <row r="31" spans="1:13" ht="15" customHeight="1" x14ac:dyDescent="0.15">
      <c r="A31" s="585" t="s">
        <v>224</v>
      </c>
      <c r="B31" s="162" t="s">
        <v>202</v>
      </c>
      <c r="C31" s="688" t="s">
        <v>222</v>
      </c>
      <c r="D31" s="688" t="s">
        <v>223</v>
      </c>
      <c r="E31" s="623" t="s">
        <v>229</v>
      </c>
      <c r="F31" s="685">
        <f>IF(E31="","",VLOOKUP($E31,J30:K41,2,FALSE))</f>
        <v>0</v>
      </c>
      <c r="G31" s="680">
        <v>0</v>
      </c>
      <c r="H31" s="683">
        <f t="shared" si="3"/>
        <v>0</v>
      </c>
      <c r="J31" s="284" t="s">
        <v>192</v>
      </c>
      <c r="K31" s="285">
        <v>110</v>
      </c>
    </row>
    <row r="32" spans="1:13" ht="15" customHeight="1" x14ac:dyDescent="0.15">
      <c r="A32" s="585"/>
      <c r="B32" s="163" t="s">
        <v>203</v>
      </c>
      <c r="C32" s="688"/>
      <c r="D32" s="688"/>
      <c r="E32" s="624"/>
      <c r="F32" s="686" t="str">
        <f>IF($D32="","",VLOOKUP($D32,O17:P37,2,FALSE))</f>
        <v/>
      </c>
      <c r="G32" s="687"/>
      <c r="H32" s="684"/>
      <c r="J32" s="284" t="s">
        <v>219</v>
      </c>
      <c r="K32" s="285">
        <v>110</v>
      </c>
    </row>
    <row r="33" spans="1:11" ht="15" customHeight="1" x14ac:dyDescent="0.15">
      <c r="A33" s="585"/>
      <c r="B33" s="164" t="s">
        <v>204</v>
      </c>
      <c r="C33" s="688"/>
      <c r="D33" s="688"/>
      <c r="E33" s="623" t="s">
        <v>229</v>
      </c>
      <c r="F33" s="692">
        <f>IF(E33="","",VLOOKUP($E33,J30:K41,2,FALSE))</f>
        <v>0</v>
      </c>
      <c r="G33" s="693">
        <v>0</v>
      </c>
      <c r="H33" s="690">
        <f t="shared" si="3"/>
        <v>0</v>
      </c>
      <c r="J33" s="284" t="s">
        <v>193</v>
      </c>
      <c r="K33" s="285">
        <v>110</v>
      </c>
    </row>
    <row r="34" spans="1:11" ht="15" customHeight="1" x14ac:dyDescent="0.15">
      <c r="A34" s="585"/>
      <c r="B34" s="163" t="s">
        <v>203</v>
      </c>
      <c r="C34" s="688"/>
      <c r="D34" s="688"/>
      <c r="E34" s="624"/>
      <c r="F34" s="686" t="str">
        <f>IF($D34="","",VLOOKUP($D34,O19:P39,2,FALSE))</f>
        <v/>
      </c>
      <c r="G34" s="694"/>
      <c r="H34" s="684"/>
      <c r="J34" s="284" t="s">
        <v>194</v>
      </c>
      <c r="K34" s="285">
        <v>160</v>
      </c>
    </row>
    <row r="35" spans="1:11" ht="15" customHeight="1" x14ac:dyDescent="0.15">
      <c r="A35" s="585"/>
      <c r="B35" s="164" t="s">
        <v>204</v>
      </c>
      <c r="C35" s="688"/>
      <c r="D35" s="688"/>
      <c r="E35" s="625" t="s">
        <v>229</v>
      </c>
      <c r="F35" s="685">
        <f>IF(E35="","",VLOOKUP($E35,J30:K41,2,FALSE))</f>
        <v>0</v>
      </c>
      <c r="G35" s="681">
        <v>0</v>
      </c>
      <c r="H35" s="690">
        <f t="shared" si="3"/>
        <v>0</v>
      </c>
      <c r="J35" s="284" t="s">
        <v>195</v>
      </c>
      <c r="K35" s="285">
        <v>110</v>
      </c>
    </row>
    <row r="36" spans="1:11" ht="15" customHeight="1" thickBot="1" x14ac:dyDescent="0.2">
      <c r="A36" s="586"/>
      <c r="B36" s="163" t="s">
        <v>203</v>
      </c>
      <c r="C36" s="689"/>
      <c r="D36" s="689"/>
      <c r="E36" s="626"/>
      <c r="F36" s="686" t="str">
        <f>IF($D36="","",VLOOKUP($D36,O21:P41,2,FALSE))</f>
        <v/>
      </c>
      <c r="G36" s="695"/>
      <c r="H36" s="691"/>
      <c r="J36" s="284" t="s">
        <v>196</v>
      </c>
      <c r="K36" s="285">
        <v>160</v>
      </c>
    </row>
    <row r="37" spans="1:11" ht="27.75" customHeight="1" thickBot="1" x14ac:dyDescent="0.2">
      <c r="A37" s="672" t="s">
        <v>261</v>
      </c>
      <c r="B37" s="673"/>
      <c r="C37" s="673"/>
      <c r="D37" s="673"/>
      <c r="E37" s="673"/>
      <c r="F37" s="673"/>
      <c r="G37" s="674"/>
      <c r="H37" s="156">
        <f>SUM(H10:I30,H31:H36)</f>
        <v>0</v>
      </c>
      <c r="J37" s="284" t="s">
        <v>269</v>
      </c>
      <c r="K37" s="285">
        <v>110</v>
      </c>
    </row>
    <row r="38" spans="1:11" ht="4.5" customHeight="1" x14ac:dyDescent="0.15">
      <c r="A38" s="172"/>
      <c r="B38" s="157"/>
      <c r="C38" s="157"/>
      <c r="D38" s="157"/>
      <c r="E38" s="157"/>
      <c r="F38" s="157"/>
      <c r="G38" s="157"/>
      <c r="H38" s="170"/>
      <c r="J38" s="284" t="s">
        <v>270</v>
      </c>
      <c r="K38" s="285">
        <v>160</v>
      </c>
    </row>
    <row r="39" spans="1:11" ht="17.25" customHeight="1" thickBot="1" x14ac:dyDescent="0.2">
      <c r="A39" s="670" t="s">
        <v>201</v>
      </c>
      <c r="B39" s="671"/>
      <c r="C39" s="151"/>
      <c r="D39" s="151"/>
      <c r="E39" s="151"/>
      <c r="F39" s="154"/>
      <c r="G39" s="155"/>
      <c r="H39" s="171"/>
      <c r="J39" s="284" t="s">
        <v>271</v>
      </c>
      <c r="K39" s="285">
        <v>120</v>
      </c>
    </row>
    <row r="40" spans="1:11" ht="15" customHeight="1" x14ac:dyDescent="0.15">
      <c r="A40" s="658" t="s">
        <v>179</v>
      </c>
      <c r="B40" s="190"/>
      <c r="C40" s="661" t="s">
        <v>264</v>
      </c>
      <c r="D40" s="662"/>
      <c r="E40" s="663"/>
      <c r="F40" s="677">
        <v>400</v>
      </c>
      <c r="G40" s="680">
        <v>0</v>
      </c>
      <c r="H40" s="675">
        <f t="shared" ref="H40" si="7">F40*G40</f>
        <v>0</v>
      </c>
      <c r="J40" s="284" t="s">
        <v>272</v>
      </c>
      <c r="K40" s="285">
        <v>140</v>
      </c>
    </row>
    <row r="41" spans="1:11" ht="15" customHeight="1" x14ac:dyDescent="0.15">
      <c r="A41" s="659"/>
      <c r="B41" s="162" t="s">
        <v>220</v>
      </c>
      <c r="C41" s="664"/>
      <c r="D41" s="665"/>
      <c r="E41" s="666"/>
      <c r="F41" s="678"/>
      <c r="G41" s="681"/>
      <c r="H41" s="676"/>
      <c r="J41" s="284" t="s">
        <v>273</v>
      </c>
      <c r="K41" s="285">
        <v>140</v>
      </c>
    </row>
    <row r="42" spans="1:11" ht="15" customHeight="1" thickBot="1" x14ac:dyDescent="0.2">
      <c r="A42" s="660"/>
      <c r="B42" s="189" t="s">
        <v>221</v>
      </c>
      <c r="C42" s="667" t="s">
        <v>309</v>
      </c>
      <c r="D42" s="668"/>
      <c r="E42" s="669"/>
      <c r="F42" s="679"/>
      <c r="G42" s="682"/>
      <c r="H42" s="676"/>
    </row>
    <row r="43" spans="1:11" s="41" customFormat="1" ht="12.75" customHeight="1" thickBot="1" x14ac:dyDescent="0.2">
      <c r="A43" s="646"/>
      <c r="B43" s="646"/>
      <c r="C43" s="646"/>
      <c r="D43" s="646"/>
      <c r="E43" s="646"/>
      <c r="F43" s="646"/>
      <c r="G43" s="646"/>
      <c r="H43" s="646"/>
    </row>
    <row r="44" spans="1:11" ht="13.5" customHeight="1" x14ac:dyDescent="0.15">
      <c r="A44" s="648" t="s">
        <v>89</v>
      </c>
      <c r="B44" s="649"/>
      <c r="C44" s="649"/>
      <c r="D44" s="649"/>
      <c r="E44" s="649"/>
      <c r="F44" s="649"/>
      <c r="G44" s="650"/>
      <c r="H44" s="654">
        <f>SUM(H37,H40)</f>
        <v>0</v>
      </c>
    </row>
    <row r="45" spans="1:11" ht="13.5" customHeight="1" thickBot="1" x14ac:dyDescent="0.2">
      <c r="A45" s="651"/>
      <c r="B45" s="652"/>
      <c r="C45" s="652"/>
      <c r="D45" s="652"/>
      <c r="E45" s="652"/>
      <c r="F45" s="652"/>
      <c r="G45" s="653"/>
      <c r="H45" s="655"/>
    </row>
    <row r="46" spans="1:11" s="41" customFormat="1" ht="6" x14ac:dyDescent="0.15">
      <c r="A46" s="657"/>
      <c r="B46" s="657"/>
      <c r="C46" s="657"/>
      <c r="D46" s="657"/>
      <c r="E46" s="657"/>
      <c r="F46" s="657"/>
      <c r="G46" s="657"/>
      <c r="H46" s="657"/>
    </row>
    <row r="47" spans="1:11" ht="13.5" customHeight="1" x14ac:dyDescent="0.15">
      <c r="A47" s="656" t="s">
        <v>218</v>
      </c>
      <c r="B47" s="656"/>
      <c r="C47" s="656"/>
      <c r="D47" s="656"/>
      <c r="E47" s="656"/>
      <c r="F47" s="656"/>
      <c r="G47" s="656"/>
      <c r="H47" s="656"/>
    </row>
    <row r="48" spans="1:11" ht="13.5" customHeight="1" x14ac:dyDescent="0.15">
      <c r="A48" s="647" t="s">
        <v>180</v>
      </c>
      <c r="B48" s="647"/>
      <c r="C48" s="647"/>
      <c r="D48" s="647"/>
      <c r="E48" s="647"/>
      <c r="F48" s="647"/>
      <c r="G48" s="647"/>
      <c r="H48" s="647"/>
    </row>
    <row r="49" spans="1:8" ht="13.5" customHeight="1" x14ac:dyDescent="0.15">
      <c r="A49" s="647" t="s">
        <v>91</v>
      </c>
      <c r="B49" s="647"/>
      <c r="C49" s="647"/>
      <c r="D49" s="647"/>
      <c r="E49" s="647"/>
      <c r="F49" s="647"/>
      <c r="G49" s="647"/>
      <c r="H49" s="647"/>
    </row>
    <row r="50" spans="1:8" ht="3.75" customHeight="1" x14ac:dyDescent="0.15">
      <c r="A50" s="647"/>
      <c r="B50" s="647"/>
      <c r="C50" s="647"/>
      <c r="D50" s="647"/>
      <c r="E50" s="647"/>
      <c r="F50" s="647"/>
      <c r="G50" s="647"/>
      <c r="H50" s="647"/>
    </row>
  </sheetData>
  <mergeCells count="68">
    <mergeCell ref="A28:A30"/>
    <mergeCell ref="A22:A24"/>
    <mergeCell ref="C22:C24"/>
    <mergeCell ref="D22:D24"/>
    <mergeCell ref="A25:A27"/>
    <mergeCell ref="C25:C27"/>
    <mergeCell ref="D25:D27"/>
    <mergeCell ref="H40:H42"/>
    <mergeCell ref="F40:F42"/>
    <mergeCell ref="G40:G42"/>
    <mergeCell ref="C28:C30"/>
    <mergeCell ref="D28:D30"/>
    <mergeCell ref="H31:H32"/>
    <mergeCell ref="F31:F32"/>
    <mergeCell ref="G31:G32"/>
    <mergeCell ref="C31:C36"/>
    <mergeCell ref="H35:H36"/>
    <mergeCell ref="F33:F34"/>
    <mergeCell ref="G33:G34"/>
    <mergeCell ref="H33:H34"/>
    <mergeCell ref="F35:F36"/>
    <mergeCell ref="G35:G36"/>
    <mergeCell ref="D31:D36"/>
    <mergeCell ref="A40:A42"/>
    <mergeCell ref="C40:E41"/>
    <mergeCell ref="C42:E42"/>
    <mergeCell ref="A39:B39"/>
    <mergeCell ref="A37:G37"/>
    <mergeCell ref="A43:H43"/>
    <mergeCell ref="A49:H49"/>
    <mergeCell ref="A50:H50"/>
    <mergeCell ref="A44:G45"/>
    <mergeCell ref="H44:H45"/>
    <mergeCell ref="A47:H47"/>
    <mergeCell ref="A48:H48"/>
    <mergeCell ref="A46:H46"/>
    <mergeCell ref="E31:E32"/>
    <mergeCell ref="E33:E34"/>
    <mergeCell ref="E35:E36"/>
    <mergeCell ref="A7:H7"/>
    <mergeCell ref="A5:B6"/>
    <mergeCell ref="G5:G6"/>
    <mergeCell ref="H5:H6"/>
    <mergeCell ref="C5:D6"/>
    <mergeCell ref="E5:F6"/>
    <mergeCell ref="A19:A21"/>
    <mergeCell ref="C19:C21"/>
    <mergeCell ref="D19:D21"/>
    <mergeCell ref="A13:A15"/>
    <mergeCell ref="C13:C15"/>
    <mergeCell ref="D13:D15"/>
    <mergeCell ref="A16:A18"/>
    <mergeCell ref="A31:A36"/>
    <mergeCell ref="G1:H2"/>
    <mergeCell ref="A3:B4"/>
    <mergeCell ref="C3:E4"/>
    <mergeCell ref="F3:F4"/>
    <mergeCell ref="G3:H4"/>
    <mergeCell ref="A1:E2"/>
    <mergeCell ref="F1:F2"/>
    <mergeCell ref="A8:B8"/>
    <mergeCell ref="C8:H8"/>
    <mergeCell ref="C16:C18"/>
    <mergeCell ref="D16:D18"/>
    <mergeCell ref="D9:E9"/>
    <mergeCell ref="A10:A12"/>
    <mergeCell ref="C10:C12"/>
    <mergeCell ref="D10:D12"/>
  </mergeCells>
  <phoneticPr fontId="2"/>
  <conditionalFormatting sqref="C3:E4 H10:H21 H33 H35 H31">
    <cfRule type="cellIs" dxfId="10" priority="9" operator="equal">
      <formula>0</formula>
    </cfRule>
  </conditionalFormatting>
  <conditionalFormatting sqref="H44:H45 H37:H42">
    <cfRule type="cellIs" dxfId="9" priority="6" operator="equal">
      <formula>0</formula>
    </cfRule>
  </conditionalFormatting>
  <conditionalFormatting sqref="H22:H30">
    <cfRule type="cellIs" dxfId="8" priority="1" operator="equal">
      <formula>0</formula>
    </cfRule>
  </conditionalFormatting>
  <dataValidations count="2">
    <dataValidation type="list" allowBlank="1" showInputMessage="1" showErrorMessage="1" sqref="E35:E36">
      <formula1>$J$30:$J$41</formula1>
    </dataValidation>
    <dataValidation type="list" allowBlank="1" showInputMessage="1" showErrorMessage="1" sqref="E31:E34">
      <formula1>$J$30:$J$41</formula1>
    </dataValidation>
  </dataValidations>
  <printOptions horizontalCentered="1"/>
  <pageMargins left="0.48" right="0.2" top="0.79" bottom="0.27" header="0.31496062992125984" footer="0.31496062992125984"/>
  <pageSetup paperSize="9" scale="90" orientation="portrait" horizontalDpi="300" verticalDpi="300" r:id="rId1"/>
  <rowBreaks count="1" manualBreakCount="1">
    <brk id="39" max="16383" man="1"/>
  </rowBreaks>
  <colBreaks count="2" manualBreakCount="2">
    <brk id="2" max="1048575" man="1"/>
    <brk id="6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76"/>
  <sheetViews>
    <sheetView view="pageBreakPreview" zoomScale="60" zoomScaleNormal="100" workbookViewId="0">
      <selection activeCell="F4" sqref="F4:AE6"/>
    </sheetView>
  </sheetViews>
  <sheetFormatPr defaultColWidth="1.875" defaultRowHeight="11.25" customHeight="1" x14ac:dyDescent="0.15"/>
  <cols>
    <col min="1" max="16384" width="1.875" style="83"/>
  </cols>
  <sheetData>
    <row r="1" spans="1:49" ht="11.25" customHeight="1" x14ac:dyDescent="0.15">
      <c r="A1" s="708" t="s">
        <v>181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  <c r="O1" s="709"/>
      <c r="P1" s="709"/>
      <c r="Q1" s="709"/>
      <c r="R1" s="709"/>
      <c r="S1" s="709"/>
      <c r="T1" s="709"/>
      <c r="U1" s="709"/>
      <c r="V1" s="709"/>
      <c r="W1" s="709"/>
      <c r="X1" s="709"/>
      <c r="Y1" s="709"/>
      <c r="Z1" s="709"/>
      <c r="AA1" s="709"/>
      <c r="AB1" s="709"/>
      <c r="AC1" s="709"/>
      <c r="AD1" s="709"/>
      <c r="AE1" s="710"/>
      <c r="AF1" s="717" t="s">
        <v>137</v>
      </c>
      <c r="AG1" s="718"/>
      <c r="AH1" s="718"/>
      <c r="AI1" s="718"/>
      <c r="AJ1" s="719"/>
      <c r="AK1" s="726" t="str">
        <f>'①-１活動計画書（２泊３日）'!X4</f>
        <v>令和　　年　　月　　日</v>
      </c>
      <c r="AL1" s="727"/>
      <c r="AM1" s="727"/>
      <c r="AN1" s="727"/>
      <c r="AO1" s="727"/>
      <c r="AP1" s="727"/>
      <c r="AQ1" s="727"/>
      <c r="AR1" s="727"/>
      <c r="AS1" s="727"/>
      <c r="AT1" s="727"/>
      <c r="AU1" s="727"/>
      <c r="AV1" s="727"/>
      <c r="AW1" s="728"/>
    </row>
    <row r="2" spans="1:49" ht="11.25" customHeight="1" x14ac:dyDescent="0.15">
      <c r="A2" s="711"/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712"/>
      <c r="U2" s="712"/>
      <c r="V2" s="712"/>
      <c r="W2" s="712"/>
      <c r="X2" s="712"/>
      <c r="Y2" s="712"/>
      <c r="Z2" s="712"/>
      <c r="AA2" s="712"/>
      <c r="AB2" s="712"/>
      <c r="AC2" s="712"/>
      <c r="AD2" s="712"/>
      <c r="AE2" s="713"/>
      <c r="AF2" s="720"/>
      <c r="AG2" s="721"/>
      <c r="AH2" s="721"/>
      <c r="AI2" s="721"/>
      <c r="AJ2" s="722"/>
      <c r="AK2" s="729"/>
      <c r="AL2" s="730"/>
      <c r="AM2" s="730"/>
      <c r="AN2" s="730"/>
      <c r="AO2" s="730"/>
      <c r="AP2" s="730"/>
      <c r="AQ2" s="730"/>
      <c r="AR2" s="730"/>
      <c r="AS2" s="730"/>
      <c r="AT2" s="730"/>
      <c r="AU2" s="730"/>
      <c r="AV2" s="730"/>
      <c r="AW2" s="731"/>
    </row>
    <row r="3" spans="1:49" ht="11.25" customHeight="1" thickBot="1" x14ac:dyDescent="0.2">
      <c r="A3" s="714"/>
      <c r="B3" s="715"/>
      <c r="C3" s="715"/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15"/>
      <c r="U3" s="715"/>
      <c r="V3" s="715"/>
      <c r="W3" s="715"/>
      <c r="X3" s="715"/>
      <c r="Y3" s="715"/>
      <c r="Z3" s="715"/>
      <c r="AA3" s="715"/>
      <c r="AB3" s="715"/>
      <c r="AC3" s="715"/>
      <c r="AD3" s="715"/>
      <c r="AE3" s="716"/>
      <c r="AF3" s="723"/>
      <c r="AG3" s="724"/>
      <c r="AH3" s="724"/>
      <c r="AI3" s="724"/>
      <c r="AJ3" s="725"/>
      <c r="AK3" s="732"/>
      <c r="AL3" s="733"/>
      <c r="AM3" s="733"/>
      <c r="AN3" s="733"/>
      <c r="AO3" s="733"/>
      <c r="AP3" s="733"/>
      <c r="AQ3" s="733"/>
      <c r="AR3" s="733"/>
      <c r="AS3" s="733"/>
      <c r="AT3" s="733"/>
      <c r="AU3" s="733"/>
      <c r="AV3" s="733"/>
      <c r="AW3" s="734"/>
    </row>
    <row r="4" spans="1:49" ht="11.25" customHeight="1" x14ac:dyDescent="0.15">
      <c r="A4" s="735" t="s">
        <v>115</v>
      </c>
      <c r="B4" s="736"/>
      <c r="C4" s="736"/>
      <c r="D4" s="736"/>
      <c r="E4" s="737"/>
      <c r="F4" s="741">
        <f>'①-１活動計画書（２泊３日）'!D5</f>
        <v>0</v>
      </c>
      <c r="G4" s="742"/>
      <c r="H4" s="742"/>
      <c r="I4" s="742"/>
      <c r="J4" s="742"/>
      <c r="K4" s="742"/>
      <c r="L4" s="742"/>
      <c r="M4" s="742"/>
      <c r="N4" s="742"/>
      <c r="O4" s="742"/>
      <c r="P4" s="742"/>
      <c r="Q4" s="742"/>
      <c r="R4" s="742"/>
      <c r="S4" s="742"/>
      <c r="T4" s="742"/>
      <c r="U4" s="742"/>
      <c r="V4" s="742"/>
      <c r="W4" s="742"/>
      <c r="X4" s="742"/>
      <c r="Y4" s="742"/>
      <c r="Z4" s="742"/>
      <c r="AA4" s="742"/>
      <c r="AB4" s="742"/>
      <c r="AC4" s="742"/>
      <c r="AD4" s="742"/>
      <c r="AE4" s="743"/>
      <c r="AF4" s="717" t="s">
        <v>92</v>
      </c>
      <c r="AG4" s="718"/>
      <c r="AH4" s="718"/>
      <c r="AI4" s="718"/>
      <c r="AJ4" s="719"/>
      <c r="AK4" s="741">
        <f>'①-１活動計画書（２泊３日）'!D9</f>
        <v>0</v>
      </c>
      <c r="AL4" s="742"/>
      <c r="AM4" s="742"/>
      <c r="AN4" s="742"/>
      <c r="AO4" s="742"/>
      <c r="AP4" s="742"/>
      <c r="AQ4" s="742"/>
      <c r="AR4" s="742"/>
      <c r="AS4" s="742"/>
      <c r="AT4" s="742"/>
      <c r="AU4" s="742"/>
      <c r="AV4" s="742"/>
      <c r="AW4" s="743"/>
    </row>
    <row r="5" spans="1:49" ht="11.25" customHeight="1" x14ac:dyDescent="0.15">
      <c r="A5" s="738"/>
      <c r="B5" s="739"/>
      <c r="C5" s="739"/>
      <c r="D5" s="739"/>
      <c r="E5" s="740"/>
      <c r="F5" s="744"/>
      <c r="G5" s="745"/>
      <c r="H5" s="745"/>
      <c r="I5" s="745"/>
      <c r="J5" s="745"/>
      <c r="K5" s="745"/>
      <c r="L5" s="745"/>
      <c r="M5" s="745"/>
      <c r="N5" s="745"/>
      <c r="O5" s="745"/>
      <c r="P5" s="745"/>
      <c r="Q5" s="745"/>
      <c r="R5" s="745"/>
      <c r="S5" s="745"/>
      <c r="T5" s="745"/>
      <c r="U5" s="745"/>
      <c r="V5" s="745"/>
      <c r="W5" s="745"/>
      <c r="X5" s="745"/>
      <c r="Y5" s="745"/>
      <c r="Z5" s="745"/>
      <c r="AA5" s="745"/>
      <c r="AB5" s="745"/>
      <c r="AC5" s="745"/>
      <c r="AD5" s="745"/>
      <c r="AE5" s="746"/>
      <c r="AF5" s="720"/>
      <c r="AG5" s="721"/>
      <c r="AH5" s="721"/>
      <c r="AI5" s="721"/>
      <c r="AJ5" s="722"/>
      <c r="AK5" s="744"/>
      <c r="AL5" s="745"/>
      <c r="AM5" s="745"/>
      <c r="AN5" s="745"/>
      <c r="AO5" s="745"/>
      <c r="AP5" s="745"/>
      <c r="AQ5" s="745"/>
      <c r="AR5" s="745"/>
      <c r="AS5" s="745"/>
      <c r="AT5" s="745"/>
      <c r="AU5" s="745"/>
      <c r="AV5" s="745"/>
      <c r="AW5" s="746"/>
    </row>
    <row r="6" spans="1:49" ht="11.25" customHeight="1" thickBot="1" x14ac:dyDescent="0.2">
      <c r="A6" s="738"/>
      <c r="B6" s="739"/>
      <c r="C6" s="739"/>
      <c r="D6" s="739"/>
      <c r="E6" s="740"/>
      <c r="F6" s="744"/>
      <c r="G6" s="745"/>
      <c r="H6" s="745"/>
      <c r="I6" s="745"/>
      <c r="J6" s="745"/>
      <c r="K6" s="745"/>
      <c r="L6" s="745"/>
      <c r="M6" s="745"/>
      <c r="N6" s="745"/>
      <c r="O6" s="745"/>
      <c r="P6" s="745"/>
      <c r="Q6" s="745"/>
      <c r="R6" s="745"/>
      <c r="S6" s="745"/>
      <c r="T6" s="745"/>
      <c r="U6" s="745"/>
      <c r="V6" s="745"/>
      <c r="W6" s="745"/>
      <c r="X6" s="745"/>
      <c r="Y6" s="745"/>
      <c r="Z6" s="745"/>
      <c r="AA6" s="745"/>
      <c r="AB6" s="745"/>
      <c r="AC6" s="745"/>
      <c r="AD6" s="745"/>
      <c r="AE6" s="746"/>
      <c r="AF6" s="720"/>
      <c r="AG6" s="721"/>
      <c r="AH6" s="721"/>
      <c r="AI6" s="721"/>
      <c r="AJ6" s="722"/>
      <c r="AK6" s="744"/>
      <c r="AL6" s="745"/>
      <c r="AM6" s="745"/>
      <c r="AN6" s="745"/>
      <c r="AO6" s="745"/>
      <c r="AP6" s="745"/>
      <c r="AQ6" s="745"/>
      <c r="AR6" s="745"/>
      <c r="AS6" s="745"/>
      <c r="AT6" s="745"/>
      <c r="AU6" s="745"/>
      <c r="AV6" s="745"/>
      <c r="AW6" s="746"/>
    </row>
    <row r="7" spans="1:49" ht="11.25" customHeight="1" x14ac:dyDescent="0.15">
      <c r="A7" s="772" t="s">
        <v>256</v>
      </c>
      <c r="B7" s="773"/>
      <c r="C7" s="773"/>
      <c r="D7" s="773"/>
      <c r="E7" s="773"/>
      <c r="F7" s="773"/>
      <c r="G7" s="773"/>
      <c r="H7" s="773"/>
      <c r="I7" s="773"/>
      <c r="J7" s="773"/>
      <c r="K7" s="773"/>
      <c r="L7" s="773"/>
      <c r="M7" s="773"/>
      <c r="N7" s="773"/>
      <c r="O7" s="773"/>
      <c r="P7" s="773"/>
      <c r="Q7" s="774"/>
      <c r="R7" s="781" t="s">
        <v>257</v>
      </c>
      <c r="S7" s="781"/>
      <c r="T7" s="781"/>
      <c r="U7" s="781"/>
      <c r="V7" s="781"/>
      <c r="W7" s="781"/>
      <c r="X7" s="781"/>
      <c r="Y7" s="781"/>
      <c r="Z7" s="781"/>
      <c r="AA7" s="781"/>
      <c r="AB7" s="781"/>
      <c r="AC7" s="782"/>
      <c r="AD7" s="782"/>
      <c r="AE7" s="782"/>
      <c r="AF7" s="783"/>
      <c r="AG7" s="784" t="s">
        <v>167</v>
      </c>
      <c r="AH7" s="751"/>
      <c r="AI7" s="751"/>
      <c r="AJ7" s="751"/>
      <c r="AK7" s="785" t="s">
        <v>168</v>
      </c>
      <c r="AL7" s="785"/>
      <c r="AM7" s="785"/>
      <c r="AN7" s="785"/>
      <c r="AO7" s="785"/>
      <c r="AP7" s="785"/>
      <c r="AQ7" s="785"/>
      <c r="AR7" s="786"/>
      <c r="AS7" s="758" t="s">
        <v>169</v>
      </c>
      <c r="AT7" s="751"/>
      <c r="AU7" s="751"/>
      <c r="AV7" s="751"/>
      <c r="AW7" s="759"/>
    </row>
    <row r="8" spans="1:49" ht="11.25" customHeight="1" x14ac:dyDescent="0.15">
      <c r="A8" s="775"/>
      <c r="B8" s="776"/>
      <c r="C8" s="776"/>
      <c r="D8" s="776"/>
      <c r="E8" s="776"/>
      <c r="F8" s="776"/>
      <c r="G8" s="776"/>
      <c r="H8" s="776"/>
      <c r="I8" s="776"/>
      <c r="J8" s="776"/>
      <c r="K8" s="776"/>
      <c r="L8" s="776"/>
      <c r="M8" s="776"/>
      <c r="N8" s="776"/>
      <c r="O8" s="776"/>
      <c r="P8" s="776"/>
      <c r="Q8" s="777"/>
      <c r="R8" s="696"/>
      <c r="S8" s="696"/>
      <c r="T8" s="696"/>
      <c r="U8" s="696"/>
      <c r="V8" s="696"/>
      <c r="W8" s="696"/>
      <c r="X8" s="696"/>
      <c r="Y8" s="696"/>
      <c r="Z8" s="696"/>
      <c r="AA8" s="696"/>
      <c r="AB8" s="696"/>
      <c r="AC8" s="698"/>
      <c r="AD8" s="698"/>
      <c r="AE8" s="698"/>
      <c r="AF8" s="699"/>
      <c r="AG8" s="702"/>
      <c r="AH8" s="703"/>
      <c r="AI8" s="703"/>
      <c r="AJ8" s="703"/>
      <c r="AK8" s="787"/>
      <c r="AL8" s="787"/>
      <c r="AM8" s="787"/>
      <c r="AN8" s="787"/>
      <c r="AO8" s="787"/>
      <c r="AP8" s="787"/>
      <c r="AQ8" s="787"/>
      <c r="AR8" s="788"/>
      <c r="AS8" s="747"/>
      <c r="AT8" s="703"/>
      <c r="AU8" s="703"/>
      <c r="AV8" s="703"/>
      <c r="AW8" s="748"/>
    </row>
    <row r="9" spans="1:49" ht="11.25" customHeight="1" x14ac:dyDescent="0.15">
      <c r="A9" s="778"/>
      <c r="B9" s="779"/>
      <c r="C9" s="779"/>
      <c r="D9" s="779"/>
      <c r="E9" s="779"/>
      <c r="F9" s="779"/>
      <c r="G9" s="779"/>
      <c r="H9" s="779"/>
      <c r="I9" s="779"/>
      <c r="J9" s="779"/>
      <c r="K9" s="779"/>
      <c r="L9" s="779"/>
      <c r="M9" s="779"/>
      <c r="N9" s="779"/>
      <c r="O9" s="779"/>
      <c r="P9" s="779"/>
      <c r="Q9" s="780"/>
      <c r="R9" s="696" t="s">
        <v>166</v>
      </c>
      <c r="S9" s="696"/>
      <c r="T9" s="696"/>
      <c r="U9" s="696"/>
      <c r="V9" s="696"/>
      <c r="W9" s="696"/>
      <c r="X9" s="696"/>
      <c r="Y9" s="696"/>
      <c r="Z9" s="696"/>
      <c r="AA9" s="696"/>
      <c r="AB9" s="696"/>
      <c r="AC9" s="698"/>
      <c r="AD9" s="698"/>
      <c r="AE9" s="698"/>
      <c r="AF9" s="699"/>
      <c r="AG9" s="702" t="s">
        <v>167</v>
      </c>
      <c r="AH9" s="703"/>
      <c r="AI9" s="703"/>
      <c r="AJ9" s="703"/>
      <c r="AK9" s="703" t="s">
        <v>168</v>
      </c>
      <c r="AL9" s="703"/>
      <c r="AM9" s="703"/>
      <c r="AN9" s="703"/>
      <c r="AO9" s="703"/>
      <c r="AP9" s="703"/>
      <c r="AQ9" s="703"/>
      <c r="AR9" s="706"/>
      <c r="AS9" s="747" t="s">
        <v>169</v>
      </c>
      <c r="AT9" s="703"/>
      <c r="AU9" s="703"/>
      <c r="AV9" s="703"/>
      <c r="AW9" s="748"/>
    </row>
    <row r="10" spans="1:49" ht="11.25" customHeight="1" thickBot="1" x14ac:dyDescent="0.2">
      <c r="A10" s="509"/>
      <c r="B10" s="510"/>
      <c r="C10" s="510"/>
      <c r="D10" s="510"/>
      <c r="E10" s="510"/>
      <c r="F10" s="510"/>
      <c r="G10" s="510"/>
      <c r="H10" s="510"/>
      <c r="I10" s="510"/>
      <c r="J10" s="510"/>
      <c r="K10" s="510"/>
      <c r="L10" s="510"/>
      <c r="M10" s="510"/>
      <c r="N10" s="510"/>
      <c r="O10" s="510"/>
      <c r="P10" s="510"/>
      <c r="Q10" s="511"/>
      <c r="R10" s="697"/>
      <c r="S10" s="697"/>
      <c r="T10" s="697"/>
      <c r="U10" s="697"/>
      <c r="V10" s="697"/>
      <c r="W10" s="697"/>
      <c r="X10" s="697"/>
      <c r="Y10" s="697"/>
      <c r="Z10" s="697"/>
      <c r="AA10" s="697"/>
      <c r="AB10" s="697"/>
      <c r="AC10" s="700"/>
      <c r="AD10" s="700"/>
      <c r="AE10" s="700"/>
      <c r="AF10" s="701"/>
      <c r="AG10" s="704"/>
      <c r="AH10" s="705"/>
      <c r="AI10" s="705"/>
      <c r="AJ10" s="705"/>
      <c r="AK10" s="705"/>
      <c r="AL10" s="705"/>
      <c r="AM10" s="705"/>
      <c r="AN10" s="705"/>
      <c r="AO10" s="705"/>
      <c r="AP10" s="705"/>
      <c r="AQ10" s="705"/>
      <c r="AR10" s="707"/>
      <c r="AS10" s="749"/>
      <c r="AT10" s="705"/>
      <c r="AU10" s="705"/>
      <c r="AV10" s="705"/>
      <c r="AW10" s="750"/>
    </row>
    <row r="11" spans="1:49" ht="11.25" customHeight="1" x14ac:dyDescent="0.15">
      <c r="A11" s="772" t="s">
        <v>256</v>
      </c>
      <c r="B11" s="773"/>
      <c r="C11" s="773"/>
      <c r="D11" s="773"/>
      <c r="E11" s="773"/>
      <c r="F11" s="773"/>
      <c r="G11" s="773"/>
      <c r="H11" s="773"/>
      <c r="I11" s="773"/>
      <c r="J11" s="773"/>
      <c r="K11" s="773"/>
      <c r="L11" s="773"/>
      <c r="M11" s="773"/>
      <c r="N11" s="773"/>
      <c r="O11" s="773"/>
      <c r="P11" s="773"/>
      <c r="Q11" s="774"/>
      <c r="R11" s="781" t="s">
        <v>47</v>
      </c>
      <c r="S11" s="781"/>
      <c r="T11" s="781"/>
      <c r="U11" s="781"/>
      <c r="V11" s="781"/>
      <c r="W11" s="781"/>
      <c r="X11" s="781"/>
      <c r="Y11" s="781"/>
      <c r="Z11" s="781"/>
      <c r="AA11" s="781"/>
      <c r="AB11" s="781"/>
      <c r="AC11" s="782"/>
      <c r="AD11" s="782"/>
      <c r="AE11" s="782"/>
      <c r="AF11" s="783"/>
      <c r="AG11" s="784" t="s">
        <v>167</v>
      </c>
      <c r="AH11" s="751"/>
      <c r="AI11" s="751"/>
      <c r="AJ11" s="751"/>
      <c r="AK11" s="751" t="s">
        <v>168</v>
      </c>
      <c r="AL11" s="751"/>
      <c r="AM11" s="751"/>
      <c r="AN11" s="751"/>
      <c r="AO11" s="751"/>
      <c r="AP11" s="751"/>
      <c r="AQ11" s="751"/>
      <c r="AR11" s="752"/>
      <c r="AS11" s="758" t="s">
        <v>169</v>
      </c>
      <c r="AT11" s="751"/>
      <c r="AU11" s="751"/>
      <c r="AV11" s="751"/>
      <c r="AW11" s="759"/>
    </row>
    <row r="12" spans="1:49" ht="11.25" customHeight="1" x14ac:dyDescent="0.15">
      <c r="A12" s="775"/>
      <c r="B12" s="776"/>
      <c r="C12" s="776"/>
      <c r="D12" s="776"/>
      <c r="E12" s="776"/>
      <c r="F12" s="776"/>
      <c r="G12" s="776"/>
      <c r="H12" s="776"/>
      <c r="I12" s="776"/>
      <c r="J12" s="776"/>
      <c r="K12" s="776"/>
      <c r="L12" s="776"/>
      <c r="M12" s="776"/>
      <c r="N12" s="776"/>
      <c r="O12" s="776"/>
      <c r="P12" s="776"/>
      <c r="Q12" s="777"/>
      <c r="R12" s="797"/>
      <c r="S12" s="797"/>
      <c r="T12" s="797"/>
      <c r="U12" s="797"/>
      <c r="V12" s="797"/>
      <c r="W12" s="797"/>
      <c r="X12" s="797"/>
      <c r="Y12" s="797"/>
      <c r="Z12" s="797"/>
      <c r="AA12" s="797"/>
      <c r="AB12" s="797"/>
      <c r="AC12" s="798"/>
      <c r="AD12" s="798"/>
      <c r="AE12" s="798"/>
      <c r="AF12" s="766"/>
      <c r="AG12" s="770"/>
      <c r="AH12" s="799"/>
      <c r="AI12" s="799"/>
      <c r="AJ12" s="799"/>
      <c r="AK12" s="703"/>
      <c r="AL12" s="703"/>
      <c r="AM12" s="703"/>
      <c r="AN12" s="703"/>
      <c r="AO12" s="703"/>
      <c r="AP12" s="703"/>
      <c r="AQ12" s="703"/>
      <c r="AR12" s="706"/>
      <c r="AS12" s="747"/>
      <c r="AT12" s="703"/>
      <c r="AU12" s="703"/>
      <c r="AV12" s="703"/>
      <c r="AW12" s="748"/>
    </row>
    <row r="13" spans="1:49" ht="11.25" customHeight="1" x14ac:dyDescent="0.15">
      <c r="A13" s="778"/>
      <c r="B13" s="779"/>
      <c r="C13" s="779"/>
      <c r="D13" s="779"/>
      <c r="E13" s="779"/>
      <c r="F13" s="779"/>
      <c r="G13" s="779"/>
      <c r="H13" s="779"/>
      <c r="I13" s="779"/>
      <c r="J13" s="779"/>
      <c r="K13" s="779"/>
      <c r="L13" s="779"/>
      <c r="M13" s="779"/>
      <c r="N13" s="779"/>
      <c r="O13" s="779"/>
      <c r="P13" s="779"/>
      <c r="Q13" s="780"/>
      <c r="R13" s="760" t="s">
        <v>258</v>
      </c>
      <c r="S13" s="761"/>
      <c r="T13" s="761"/>
      <c r="U13" s="761"/>
      <c r="V13" s="761"/>
      <c r="W13" s="761"/>
      <c r="X13" s="761"/>
      <c r="Y13" s="761"/>
      <c r="Z13" s="761"/>
      <c r="AA13" s="761"/>
      <c r="AB13" s="762"/>
      <c r="AC13" s="766"/>
      <c r="AD13" s="767"/>
      <c r="AE13" s="767"/>
      <c r="AF13" s="767"/>
      <c r="AG13" s="769" t="s">
        <v>167</v>
      </c>
      <c r="AH13" s="769"/>
      <c r="AI13" s="769"/>
      <c r="AJ13" s="770"/>
      <c r="AK13" s="789" t="s">
        <v>168</v>
      </c>
      <c r="AL13" s="790"/>
      <c r="AM13" s="790"/>
      <c r="AN13" s="790"/>
      <c r="AO13" s="790"/>
      <c r="AP13" s="790"/>
      <c r="AQ13" s="790"/>
      <c r="AR13" s="791"/>
      <c r="AS13" s="769" t="s">
        <v>169</v>
      </c>
      <c r="AT13" s="769"/>
      <c r="AU13" s="769"/>
      <c r="AV13" s="769"/>
      <c r="AW13" s="795"/>
    </row>
    <row r="14" spans="1:49" ht="11.25" customHeight="1" x14ac:dyDescent="0.15">
      <c r="A14" s="778"/>
      <c r="B14" s="779"/>
      <c r="C14" s="779"/>
      <c r="D14" s="779"/>
      <c r="E14" s="779"/>
      <c r="F14" s="779"/>
      <c r="G14" s="779"/>
      <c r="H14" s="779"/>
      <c r="I14" s="779"/>
      <c r="J14" s="779"/>
      <c r="K14" s="779"/>
      <c r="L14" s="779"/>
      <c r="M14" s="779"/>
      <c r="N14" s="779"/>
      <c r="O14" s="779"/>
      <c r="P14" s="779"/>
      <c r="Q14" s="780"/>
      <c r="R14" s="763"/>
      <c r="S14" s="764"/>
      <c r="T14" s="764"/>
      <c r="U14" s="764"/>
      <c r="V14" s="764"/>
      <c r="W14" s="764"/>
      <c r="X14" s="764"/>
      <c r="Y14" s="764"/>
      <c r="Z14" s="764"/>
      <c r="AA14" s="764"/>
      <c r="AB14" s="765"/>
      <c r="AC14" s="754"/>
      <c r="AD14" s="768"/>
      <c r="AE14" s="768"/>
      <c r="AF14" s="768"/>
      <c r="AG14" s="771"/>
      <c r="AH14" s="771"/>
      <c r="AI14" s="771"/>
      <c r="AJ14" s="755"/>
      <c r="AK14" s="792"/>
      <c r="AL14" s="793"/>
      <c r="AM14" s="793"/>
      <c r="AN14" s="793"/>
      <c r="AO14" s="793"/>
      <c r="AP14" s="793"/>
      <c r="AQ14" s="793"/>
      <c r="AR14" s="794"/>
      <c r="AS14" s="771"/>
      <c r="AT14" s="771"/>
      <c r="AU14" s="771"/>
      <c r="AV14" s="771"/>
      <c r="AW14" s="796"/>
    </row>
    <row r="15" spans="1:49" ht="11.25" customHeight="1" x14ac:dyDescent="0.15">
      <c r="A15" s="778"/>
      <c r="B15" s="779"/>
      <c r="C15" s="779"/>
      <c r="D15" s="779"/>
      <c r="E15" s="779"/>
      <c r="F15" s="779"/>
      <c r="G15" s="779"/>
      <c r="H15" s="779"/>
      <c r="I15" s="779"/>
      <c r="J15" s="779"/>
      <c r="K15" s="779"/>
      <c r="L15" s="779"/>
      <c r="M15" s="779"/>
      <c r="N15" s="779"/>
      <c r="O15" s="779"/>
      <c r="P15" s="779"/>
      <c r="Q15" s="780"/>
      <c r="R15" s="618" t="s">
        <v>166</v>
      </c>
      <c r="S15" s="618"/>
      <c r="T15" s="618"/>
      <c r="U15" s="618"/>
      <c r="V15" s="618"/>
      <c r="W15" s="618"/>
      <c r="X15" s="618"/>
      <c r="Y15" s="618"/>
      <c r="Z15" s="618"/>
      <c r="AA15" s="618"/>
      <c r="AB15" s="618"/>
      <c r="AC15" s="753"/>
      <c r="AD15" s="753"/>
      <c r="AE15" s="753"/>
      <c r="AF15" s="754"/>
      <c r="AG15" s="755" t="s">
        <v>167</v>
      </c>
      <c r="AH15" s="756"/>
      <c r="AI15" s="756"/>
      <c r="AJ15" s="756"/>
      <c r="AK15" s="756" t="s">
        <v>168</v>
      </c>
      <c r="AL15" s="756"/>
      <c r="AM15" s="756"/>
      <c r="AN15" s="756"/>
      <c r="AO15" s="756"/>
      <c r="AP15" s="756"/>
      <c r="AQ15" s="756"/>
      <c r="AR15" s="757"/>
      <c r="AS15" s="800" t="s">
        <v>169</v>
      </c>
      <c r="AT15" s="756"/>
      <c r="AU15" s="756"/>
      <c r="AV15" s="756"/>
      <c r="AW15" s="801"/>
    </row>
    <row r="16" spans="1:49" ht="11.25" customHeight="1" thickBot="1" x14ac:dyDescent="0.2">
      <c r="A16" s="509"/>
      <c r="B16" s="510"/>
      <c r="C16" s="510"/>
      <c r="D16" s="510"/>
      <c r="E16" s="510"/>
      <c r="F16" s="510"/>
      <c r="G16" s="510"/>
      <c r="H16" s="510"/>
      <c r="I16" s="510"/>
      <c r="J16" s="510"/>
      <c r="K16" s="510"/>
      <c r="L16" s="510"/>
      <c r="M16" s="510"/>
      <c r="N16" s="510"/>
      <c r="O16" s="510"/>
      <c r="P16" s="510"/>
      <c r="Q16" s="511"/>
      <c r="R16" s="697"/>
      <c r="S16" s="697"/>
      <c r="T16" s="697"/>
      <c r="U16" s="697"/>
      <c r="V16" s="697"/>
      <c r="W16" s="697"/>
      <c r="X16" s="697"/>
      <c r="Y16" s="697"/>
      <c r="Z16" s="697"/>
      <c r="AA16" s="697"/>
      <c r="AB16" s="697"/>
      <c r="AC16" s="700"/>
      <c r="AD16" s="700"/>
      <c r="AE16" s="700"/>
      <c r="AF16" s="701"/>
      <c r="AG16" s="704"/>
      <c r="AH16" s="705"/>
      <c r="AI16" s="705"/>
      <c r="AJ16" s="705"/>
      <c r="AK16" s="705"/>
      <c r="AL16" s="705"/>
      <c r="AM16" s="705"/>
      <c r="AN16" s="705"/>
      <c r="AO16" s="705"/>
      <c r="AP16" s="705"/>
      <c r="AQ16" s="705"/>
      <c r="AR16" s="707"/>
      <c r="AS16" s="749"/>
      <c r="AT16" s="705"/>
      <c r="AU16" s="705"/>
      <c r="AV16" s="705"/>
      <c r="AW16" s="750"/>
    </row>
    <row r="17" spans="1:49" ht="11.25" customHeight="1" x14ac:dyDescent="0.15">
      <c r="A17" s="772" t="s">
        <v>256</v>
      </c>
      <c r="B17" s="773"/>
      <c r="C17" s="773"/>
      <c r="D17" s="773"/>
      <c r="E17" s="773"/>
      <c r="F17" s="773"/>
      <c r="G17" s="773"/>
      <c r="H17" s="773"/>
      <c r="I17" s="773"/>
      <c r="J17" s="773"/>
      <c r="K17" s="773"/>
      <c r="L17" s="773"/>
      <c r="M17" s="773"/>
      <c r="N17" s="773"/>
      <c r="O17" s="773"/>
      <c r="P17" s="773"/>
      <c r="Q17" s="774"/>
      <c r="R17" s="781" t="s">
        <v>47</v>
      </c>
      <c r="S17" s="781"/>
      <c r="T17" s="781"/>
      <c r="U17" s="781"/>
      <c r="V17" s="781"/>
      <c r="W17" s="781"/>
      <c r="X17" s="781"/>
      <c r="Y17" s="781"/>
      <c r="Z17" s="781"/>
      <c r="AA17" s="781"/>
      <c r="AB17" s="781"/>
      <c r="AC17" s="782"/>
      <c r="AD17" s="782"/>
      <c r="AE17" s="782"/>
      <c r="AF17" s="783"/>
      <c r="AG17" s="784" t="s">
        <v>167</v>
      </c>
      <c r="AH17" s="751"/>
      <c r="AI17" s="751"/>
      <c r="AJ17" s="751"/>
      <c r="AK17" s="751" t="s">
        <v>168</v>
      </c>
      <c r="AL17" s="751"/>
      <c r="AM17" s="751"/>
      <c r="AN17" s="751"/>
      <c r="AO17" s="751"/>
      <c r="AP17" s="751"/>
      <c r="AQ17" s="751"/>
      <c r="AR17" s="752"/>
      <c r="AS17" s="758" t="s">
        <v>169</v>
      </c>
      <c r="AT17" s="751"/>
      <c r="AU17" s="751"/>
      <c r="AV17" s="751"/>
      <c r="AW17" s="759"/>
    </row>
    <row r="18" spans="1:49" ht="11.25" customHeight="1" x14ac:dyDescent="0.15">
      <c r="A18" s="775"/>
      <c r="B18" s="776"/>
      <c r="C18" s="776"/>
      <c r="D18" s="776"/>
      <c r="E18" s="776"/>
      <c r="F18" s="776"/>
      <c r="G18" s="776"/>
      <c r="H18" s="776"/>
      <c r="I18" s="776"/>
      <c r="J18" s="776"/>
      <c r="K18" s="776"/>
      <c r="L18" s="776"/>
      <c r="M18" s="776"/>
      <c r="N18" s="776"/>
      <c r="O18" s="776"/>
      <c r="P18" s="776"/>
      <c r="Q18" s="777"/>
      <c r="R18" s="696"/>
      <c r="S18" s="696"/>
      <c r="T18" s="696"/>
      <c r="U18" s="696"/>
      <c r="V18" s="696"/>
      <c r="W18" s="696"/>
      <c r="X18" s="696"/>
      <c r="Y18" s="696"/>
      <c r="Z18" s="696"/>
      <c r="AA18" s="696"/>
      <c r="AB18" s="696"/>
      <c r="AC18" s="698"/>
      <c r="AD18" s="698"/>
      <c r="AE18" s="698"/>
      <c r="AF18" s="699"/>
      <c r="AG18" s="702"/>
      <c r="AH18" s="703"/>
      <c r="AI18" s="703"/>
      <c r="AJ18" s="703"/>
      <c r="AK18" s="703"/>
      <c r="AL18" s="703"/>
      <c r="AM18" s="703"/>
      <c r="AN18" s="703"/>
      <c r="AO18" s="703"/>
      <c r="AP18" s="703"/>
      <c r="AQ18" s="703"/>
      <c r="AR18" s="706"/>
      <c r="AS18" s="747"/>
      <c r="AT18" s="703"/>
      <c r="AU18" s="703"/>
      <c r="AV18" s="703"/>
      <c r="AW18" s="748"/>
    </row>
    <row r="19" spans="1:49" ht="11.25" customHeight="1" x14ac:dyDescent="0.15">
      <c r="A19" s="778"/>
      <c r="B19" s="779"/>
      <c r="C19" s="779"/>
      <c r="D19" s="779"/>
      <c r="E19" s="779"/>
      <c r="F19" s="779"/>
      <c r="G19" s="779"/>
      <c r="H19" s="779"/>
      <c r="I19" s="779"/>
      <c r="J19" s="779"/>
      <c r="K19" s="779"/>
      <c r="L19" s="779"/>
      <c r="M19" s="779"/>
      <c r="N19" s="779"/>
      <c r="O19" s="779"/>
      <c r="P19" s="779"/>
      <c r="Q19" s="780"/>
      <c r="R19" s="696" t="s">
        <v>257</v>
      </c>
      <c r="S19" s="696"/>
      <c r="T19" s="696"/>
      <c r="U19" s="696"/>
      <c r="V19" s="696"/>
      <c r="W19" s="696"/>
      <c r="X19" s="696"/>
      <c r="Y19" s="696"/>
      <c r="Z19" s="696"/>
      <c r="AA19" s="696"/>
      <c r="AB19" s="696"/>
      <c r="AC19" s="753"/>
      <c r="AD19" s="753"/>
      <c r="AE19" s="753"/>
      <c r="AF19" s="754"/>
      <c r="AG19" s="755" t="s">
        <v>167</v>
      </c>
      <c r="AH19" s="756"/>
      <c r="AI19" s="756"/>
      <c r="AJ19" s="756"/>
      <c r="AK19" s="802" t="s">
        <v>168</v>
      </c>
      <c r="AL19" s="802"/>
      <c r="AM19" s="802"/>
      <c r="AN19" s="802"/>
      <c r="AO19" s="802"/>
      <c r="AP19" s="802"/>
      <c r="AQ19" s="802"/>
      <c r="AR19" s="792"/>
      <c r="AS19" s="800" t="s">
        <v>169</v>
      </c>
      <c r="AT19" s="756"/>
      <c r="AU19" s="756"/>
      <c r="AV19" s="756"/>
      <c r="AW19" s="801"/>
    </row>
    <row r="20" spans="1:49" ht="11.25" customHeight="1" thickBot="1" x14ac:dyDescent="0.2">
      <c r="A20" s="509"/>
      <c r="B20" s="510"/>
      <c r="C20" s="510"/>
      <c r="D20" s="510"/>
      <c r="E20" s="510"/>
      <c r="F20" s="510"/>
      <c r="G20" s="510"/>
      <c r="H20" s="510"/>
      <c r="I20" s="510"/>
      <c r="J20" s="510"/>
      <c r="K20" s="510"/>
      <c r="L20" s="510"/>
      <c r="M20" s="510"/>
      <c r="N20" s="510"/>
      <c r="O20" s="510"/>
      <c r="P20" s="510"/>
      <c r="Q20" s="511"/>
      <c r="R20" s="697"/>
      <c r="S20" s="697"/>
      <c r="T20" s="697"/>
      <c r="U20" s="697"/>
      <c r="V20" s="697"/>
      <c r="W20" s="697"/>
      <c r="X20" s="697"/>
      <c r="Y20" s="697"/>
      <c r="Z20" s="697"/>
      <c r="AA20" s="697"/>
      <c r="AB20" s="697"/>
      <c r="AC20" s="700"/>
      <c r="AD20" s="700"/>
      <c r="AE20" s="700"/>
      <c r="AF20" s="701"/>
      <c r="AG20" s="704"/>
      <c r="AH20" s="705"/>
      <c r="AI20" s="705"/>
      <c r="AJ20" s="705"/>
      <c r="AK20" s="803"/>
      <c r="AL20" s="803"/>
      <c r="AM20" s="803"/>
      <c r="AN20" s="803"/>
      <c r="AO20" s="803"/>
      <c r="AP20" s="803"/>
      <c r="AQ20" s="803"/>
      <c r="AR20" s="804"/>
      <c r="AS20" s="749"/>
      <c r="AT20" s="705"/>
      <c r="AU20" s="705"/>
      <c r="AV20" s="705"/>
      <c r="AW20" s="750"/>
    </row>
    <row r="21" spans="1:49" ht="11.25" customHeight="1" x14ac:dyDescent="0.15">
      <c r="A21" s="84"/>
      <c r="B21" s="223"/>
      <c r="C21" s="223"/>
      <c r="D21" s="806" t="s">
        <v>149</v>
      </c>
      <c r="E21" s="807"/>
      <c r="F21" s="807"/>
      <c r="G21" s="807"/>
      <c r="H21" s="807"/>
      <c r="I21" s="807"/>
      <c r="J21" s="807"/>
      <c r="K21" s="807"/>
      <c r="L21" s="807"/>
      <c r="M21" s="807"/>
      <c r="N21" s="807"/>
      <c r="O21" s="807"/>
      <c r="P21" s="807"/>
      <c r="Q21" s="807"/>
      <c r="R21" s="807"/>
      <c r="S21" s="807"/>
      <c r="T21" s="807"/>
      <c r="U21" s="807"/>
      <c r="V21" s="807"/>
      <c r="W21" s="807"/>
      <c r="X21" s="807"/>
      <c r="Y21" s="807"/>
      <c r="Z21" s="807"/>
      <c r="AA21" s="807"/>
      <c r="AB21" s="807"/>
      <c r="AC21" s="807"/>
      <c r="AD21" s="807"/>
      <c r="AE21" s="807"/>
      <c r="AF21" s="807"/>
      <c r="AG21" s="807"/>
      <c r="AH21" s="807"/>
      <c r="AI21" s="807"/>
      <c r="AJ21" s="807"/>
      <c r="AK21" s="807"/>
      <c r="AL21" s="807"/>
      <c r="AM21" s="807"/>
      <c r="AN21" s="807"/>
      <c r="AO21" s="807"/>
      <c r="AP21" s="807"/>
      <c r="AQ21" s="807"/>
      <c r="AR21" s="807"/>
      <c r="AS21" s="807"/>
      <c r="AT21" s="807"/>
      <c r="AU21" s="223"/>
      <c r="AV21" s="223"/>
      <c r="AW21" s="85"/>
    </row>
    <row r="22" spans="1:49" ht="11.25" customHeight="1" x14ac:dyDescent="0.15">
      <c r="A22" s="84"/>
      <c r="B22" s="223"/>
      <c r="C22" s="223"/>
      <c r="D22" s="807"/>
      <c r="E22" s="807"/>
      <c r="F22" s="807"/>
      <c r="G22" s="807"/>
      <c r="H22" s="807"/>
      <c r="I22" s="807"/>
      <c r="J22" s="807"/>
      <c r="K22" s="807"/>
      <c r="L22" s="807"/>
      <c r="M22" s="807"/>
      <c r="N22" s="807"/>
      <c r="O22" s="807"/>
      <c r="P22" s="807"/>
      <c r="Q22" s="807"/>
      <c r="R22" s="807"/>
      <c r="S22" s="807"/>
      <c r="T22" s="807"/>
      <c r="U22" s="807"/>
      <c r="V22" s="807"/>
      <c r="W22" s="807"/>
      <c r="X22" s="807"/>
      <c r="Y22" s="807"/>
      <c r="Z22" s="807"/>
      <c r="AA22" s="807"/>
      <c r="AB22" s="807"/>
      <c r="AC22" s="807"/>
      <c r="AD22" s="807"/>
      <c r="AE22" s="807"/>
      <c r="AF22" s="807"/>
      <c r="AG22" s="807"/>
      <c r="AH22" s="807"/>
      <c r="AI22" s="807"/>
      <c r="AJ22" s="807"/>
      <c r="AK22" s="807"/>
      <c r="AL22" s="807"/>
      <c r="AM22" s="807"/>
      <c r="AN22" s="807"/>
      <c r="AO22" s="807"/>
      <c r="AP22" s="807"/>
      <c r="AQ22" s="807"/>
      <c r="AR22" s="807"/>
      <c r="AS22" s="807"/>
      <c r="AT22" s="807"/>
      <c r="AU22" s="223"/>
      <c r="AV22" s="223"/>
      <c r="AW22" s="85"/>
    </row>
    <row r="23" spans="1:49" ht="11.25" customHeight="1" x14ac:dyDescent="0.15">
      <c r="A23" s="84"/>
      <c r="B23" s="223"/>
      <c r="C23" s="223"/>
      <c r="D23" s="807"/>
      <c r="E23" s="807"/>
      <c r="F23" s="807"/>
      <c r="G23" s="807"/>
      <c r="H23" s="807"/>
      <c r="I23" s="807"/>
      <c r="J23" s="807"/>
      <c r="K23" s="807"/>
      <c r="L23" s="807"/>
      <c r="M23" s="807"/>
      <c r="N23" s="807"/>
      <c r="O23" s="807"/>
      <c r="P23" s="807"/>
      <c r="Q23" s="807"/>
      <c r="R23" s="807"/>
      <c r="S23" s="807"/>
      <c r="T23" s="807"/>
      <c r="U23" s="807"/>
      <c r="V23" s="807"/>
      <c r="W23" s="807"/>
      <c r="X23" s="807"/>
      <c r="Y23" s="807"/>
      <c r="Z23" s="807"/>
      <c r="AA23" s="807"/>
      <c r="AB23" s="807"/>
      <c r="AC23" s="807"/>
      <c r="AD23" s="807"/>
      <c r="AE23" s="807"/>
      <c r="AF23" s="807"/>
      <c r="AG23" s="807"/>
      <c r="AH23" s="807"/>
      <c r="AI23" s="807"/>
      <c r="AJ23" s="807"/>
      <c r="AK23" s="807"/>
      <c r="AL23" s="807"/>
      <c r="AM23" s="807"/>
      <c r="AN23" s="807"/>
      <c r="AO23" s="807"/>
      <c r="AP23" s="807"/>
      <c r="AQ23" s="807"/>
      <c r="AR23" s="807"/>
      <c r="AS23" s="807"/>
      <c r="AT23" s="807"/>
      <c r="AU23" s="223"/>
      <c r="AV23" s="223"/>
      <c r="AW23" s="85"/>
    </row>
    <row r="24" spans="1:49" ht="11.25" customHeight="1" x14ac:dyDescent="0.15">
      <c r="A24" s="84"/>
      <c r="B24" s="223"/>
      <c r="C24" s="223"/>
      <c r="D24" s="223"/>
      <c r="E24" s="223"/>
      <c r="F24" s="223"/>
      <c r="G24" s="223"/>
      <c r="H24" s="223"/>
      <c r="I24" s="223"/>
      <c r="J24" s="223"/>
      <c r="K24" s="223"/>
      <c r="L24" s="223"/>
      <c r="M24" s="223"/>
      <c r="N24" s="223"/>
      <c r="O24" s="223"/>
      <c r="P24" s="223"/>
      <c r="Q24" s="223"/>
      <c r="R24" s="223"/>
      <c r="S24" s="223"/>
      <c r="T24" s="223"/>
      <c r="U24" s="223"/>
      <c r="V24" s="223"/>
      <c r="W24" s="223"/>
      <c r="X24" s="223"/>
      <c r="Y24" s="223"/>
      <c r="Z24" s="223"/>
      <c r="AA24" s="223"/>
      <c r="AB24" s="223"/>
      <c r="AC24" s="223"/>
      <c r="AD24" s="223"/>
      <c r="AE24" s="223"/>
      <c r="AF24" s="223"/>
      <c r="AG24" s="223"/>
      <c r="AH24" s="223"/>
      <c r="AI24" s="223"/>
      <c r="AJ24" s="223"/>
      <c r="AK24" s="223"/>
      <c r="AL24" s="223"/>
      <c r="AM24" s="223"/>
      <c r="AN24" s="223"/>
      <c r="AO24" s="223"/>
      <c r="AP24" s="223"/>
      <c r="AQ24" s="223"/>
      <c r="AR24" s="223"/>
      <c r="AS24" s="223"/>
      <c r="AT24" s="223"/>
      <c r="AU24" s="223"/>
      <c r="AV24" s="223"/>
      <c r="AW24" s="85"/>
    </row>
    <row r="25" spans="1:49" ht="11.25" customHeight="1" thickBot="1" x14ac:dyDescent="0.2">
      <c r="A25" s="84"/>
      <c r="B25" s="223"/>
      <c r="C25" s="223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3"/>
      <c r="O25" s="223"/>
      <c r="P25" s="223"/>
      <c r="Q25" s="223"/>
      <c r="R25" s="223"/>
      <c r="S25" s="223"/>
      <c r="T25" s="223"/>
      <c r="U25" s="223"/>
      <c r="V25" s="223"/>
      <c r="W25" s="223"/>
      <c r="X25" s="223"/>
      <c r="Y25" s="223"/>
      <c r="Z25" s="224"/>
      <c r="AA25" s="808"/>
      <c r="AB25" s="808"/>
      <c r="AC25" s="808"/>
      <c r="AD25" s="808"/>
      <c r="AE25" s="808"/>
      <c r="AF25" s="223"/>
      <c r="AG25" s="223"/>
      <c r="AH25" s="223"/>
      <c r="AI25" s="223"/>
      <c r="AJ25" s="223"/>
      <c r="AK25" s="223"/>
      <c r="AL25" s="223"/>
      <c r="AM25" s="223"/>
      <c r="AN25" s="223"/>
      <c r="AO25" s="223"/>
      <c r="AP25" s="223"/>
      <c r="AQ25" s="223"/>
      <c r="AR25" s="223"/>
      <c r="AS25" s="223"/>
      <c r="AT25" s="223"/>
      <c r="AU25" s="223"/>
      <c r="AV25" s="223"/>
      <c r="AW25" s="85"/>
    </row>
    <row r="26" spans="1:49" ht="11.25" customHeight="1" x14ac:dyDescent="0.15">
      <c r="A26" s="84"/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809" t="s">
        <v>139</v>
      </c>
      <c r="T26" s="810"/>
      <c r="U26" s="810"/>
      <c r="V26" s="810"/>
      <c r="W26" s="811">
        <v>6</v>
      </c>
      <c r="X26" s="812"/>
      <c r="Y26" s="812"/>
      <c r="Z26" s="81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223"/>
      <c r="AQ26" s="223"/>
      <c r="AR26" s="223"/>
      <c r="AS26" s="223"/>
      <c r="AT26" s="223"/>
      <c r="AU26" s="223"/>
      <c r="AV26" s="223"/>
      <c r="AW26" s="85"/>
    </row>
    <row r="27" spans="1:49" ht="11.25" customHeight="1" thickBot="1" x14ac:dyDescent="0.2">
      <c r="A27" s="84"/>
      <c r="B27" s="223"/>
      <c r="C27" s="223"/>
      <c r="D27" s="223"/>
      <c r="E27" s="223"/>
      <c r="F27" s="223"/>
      <c r="G27" s="223"/>
      <c r="H27" s="223"/>
      <c r="I27" s="223"/>
      <c r="J27" s="223"/>
      <c r="K27" s="223"/>
      <c r="L27" s="223"/>
      <c r="M27" s="223"/>
      <c r="N27" s="223"/>
      <c r="O27" s="223"/>
      <c r="P27" s="223"/>
      <c r="Q27" s="223"/>
      <c r="R27" s="223"/>
      <c r="S27" s="810"/>
      <c r="T27" s="810"/>
      <c r="U27" s="810"/>
      <c r="V27" s="810"/>
      <c r="W27" s="814"/>
      <c r="X27" s="815"/>
      <c r="Y27" s="815"/>
      <c r="Z27" s="816"/>
      <c r="AA27" s="223"/>
      <c r="AB27" s="223"/>
      <c r="AC27" s="223"/>
      <c r="AD27" s="223"/>
      <c r="AE27" s="223"/>
      <c r="AF27" s="223"/>
      <c r="AG27" s="223"/>
      <c r="AH27" s="223"/>
      <c r="AI27" s="223"/>
      <c r="AJ27" s="223"/>
      <c r="AK27" s="223"/>
      <c r="AL27" s="223"/>
      <c r="AM27" s="223"/>
      <c r="AN27" s="223"/>
      <c r="AO27" s="223"/>
      <c r="AP27" s="223"/>
      <c r="AQ27" s="223"/>
      <c r="AR27" s="223"/>
      <c r="AS27" s="223"/>
      <c r="AT27" s="223"/>
      <c r="AU27" s="223"/>
      <c r="AV27" s="223"/>
      <c r="AW27" s="85"/>
    </row>
    <row r="28" spans="1:49" ht="11.25" customHeight="1" x14ac:dyDescent="0.15">
      <c r="A28" s="84"/>
      <c r="B28" s="223"/>
      <c r="C28" s="223"/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3"/>
      <c r="W28" s="224"/>
      <c r="X28" s="805"/>
      <c r="Y28" s="805"/>
      <c r="Z28" s="805"/>
      <c r="AA28" s="805"/>
      <c r="AB28" s="223"/>
      <c r="AC28" s="223"/>
      <c r="AD28" s="223"/>
      <c r="AE28" s="223"/>
      <c r="AF28" s="223"/>
      <c r="AG28" s="223"/>
      <c r="AH28" s="223"/>
      <c r="AI28" s="223"/>
      <c r="AJ28" s="223"/>
      <c r="AK28" s="223"/>
      <c r="AL28" s="223"/>
      <c r="AM28" s="223"/>
      <c r="AN28" s="223"/>
      <c r="AO28" s="223"/>
      <c r="AP28" s="223"/>
      <c r="AQ28" s="223"/>
      <c r="AR28" s="223"/>
      <c r="AS28" s="223"/>
      <c r="AT28" s="223"/>
      <c r="AU28" s="223"/>
      <c r="AV28" s="223"/>
      <c r="AW28" s="85"/>
    </row>
    <row r="29" spans="1:49" ht="11.25" customHeight="1" x14ac:dyDescent="0.15">
      <c r="A29" s="84"/>
      <c r="B29" s="223"/>
      <c r="C29" s="223"/>
      <c r="D29" s="223"/>
      <c r="E29" s="223"/>
      <c r="F29" s="223"/>
      <c r="G29" s="223"/>
      <c r="H29" s="223"/>
      <c r="I29" s="223"/>
      <c r="J29" s="223"/>
      <c r="K29" s="223"/>
      <c r="L29" s="223"/>
      <c r="M29" s="223"/>
      <c r="N29" s="223"/>
      <c r="O29" s="223"/>
      <c r="P29" s="223"/>
      <c r="Q29" s="223"/>
      <c r="R29" s="223"/>
      <c r="S29" s="223"/>
      <c r="T29" s="223"/>
      <c r="U29" s="223"/>
      <c r="V29" s="223"/>
      <c r="W29" s="223"/>
      <c r="X29" s="223"/>
      <c r="Y29" s="223"/>
      <c r="Z29" s="223"/>
      <c r="AA29" s="223"/>
      <c r="AB29" s="223"/>
      <c r="AC29" s="223"/>
      <c r="AD29" s="223"/>
      <c r="AE29" s="223"/>
      <c r="AF29" s="223"/>
      <c r="AG29" s="223"/>
      <c r="AH29" s="223"/>
      <c r="AI29" s="223"/>
      <c r="AJ29" s="223"/>
      <c r="AK29" s="223"/>
      <c r="AL29" s="223"/>
      <c r="AM29" s="223"/>
      <c r="AN29" s="223"/>
      <c r="AO29" s="223"/>
      <c r="AP29" s="223"/>
      <c r="AQ29" s="223"/>
      <c r="AR29" s="223"/>
      <c r="AS29" s="223"/>
      <c r="AT29" s="223"/>
      <c r="AU29" s="223"/>
      <c r="AV29" s="223"/>
      <c r="AW29" s="85"/>
    </row>
    <row r="30" spans="1:49" ht="11.25" customHeight="1" x14ac:dyDescent="0.15">
      <c r="A30" s="84"/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3"/>
      <c r="AM30" s="223"/>
      <c r="AN30" s="223"/>
      <c r="AO30" s="223"/>
      <c r="AP30" s="223"/>
      <c r="AQ30" s="223"/>
      <c r="AR30" s="223"/>
      <c r="AS30" s="223"/>
      <c r="AT30" s="819"/>
      <c r="AU30" s="819"/>
      <c r="AV30" s="819"/>
      <c r="AW30" s="820"/>
    </row>
    <row r="31" spans="1:49" ht="11.25" customHeight="1" x14ac:dyDescent="0.15">
      <c r="A31" s="84"/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3"/>
      <c r="AR31" s="223"/>
      <c r="AS31" s="223"/>
      <c r="AT31" s="819"/>
      <c r="AU31" s="819"/>
      <c r="AV31" s="819"/>
      <c r="AW31" s="820"/>
    </row>
    <row r="32" spans="1:49" ht="11.25" customHeight="1" x14ac:dyDescent="0.15">
      <c r="A32" s="84"/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817"/>
      <c r="X32" s="817"/>
      <c r="Y32" s="817"/>
      <c r="Z32" s="817"/>
      <c r="AA32" s="223"/>
      <c r="AB32" s="817"/>
      <c r="AC32" s="817"/>
      <c r="AD32" s="817"/>
      <c r="AE32" s="817"/>
      <c r="AF32" s="817"/>
      <c r="AG32" s="817"/>
      <c r="AH32" s="817"/>
      <c r="AI32" s="817"/>
      <c r="AJ32" s="223"/>
      <c r="AK32" s="223"/>
      <c r="AL32" s="223"/>
      <c r="AM32" s="223"/>
      <c r="AN32" s="223"/>
      <c r="AO32" s="223"/>
      <c r="AP32" s="223"/>
      <c r="AQ32" s="223"/>
      <c r="AR32" s="223"/>
      <c r="AS32" s="223"/>
      <c r="AT32" s="819"/>
      <c r="AU32" s="819"/>
      <c r="AV32" s="819"/>
      <c r="AW32" s="820"/>
    </row>
    <row r="33" spans="1:49" ht="11.25" customHeight="1" x14ac:dyDescent="0.15">
      <c r="A33" s="84"/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223"/>
      <c r="N33" s="223"/>
      <c r="O33" s="223"/>
      <c r="P33" s="223"/>
      <c r="Q33" s="223"/>
      <c r="R33" s="223"/>
      <c r="S33" s="223"/>
      <c r="T33" s="223"/>
      <c r="U33" s="223"/>
      <c r="V33" s="223"/>
      <c r="W33" s="817"/>
      <c r="X33" s="817"/>
      <c r="Y33" s="817"/>
      <c r="Z33" s="817"/>
      <c r="AA33" s="223"/>
      <c r="AB33" s="817"/>
      <c r="AC33" s="817"/>
      <c r="AD33" s="817"/>
      <c r="AE33" s="817"/>
      <c r="AF33" s="817"/>
      <c r="AG33" s="817"/>
      <c r="AH33" s="817"/>
      <c r="AI33" s="817"/>
      <c r="AJ33" s="223"/>
      <c r="AK33" s="223"/>
      <c r="AL33" s="223"/>
      <c r="AM33" s="223"/>
      <c r="AN33" s="223"/>
      <c r="AO33" s="223"/>
      <c r="AP33" s="223"/>
      <c r="AQ33" s="223"/>
      <c r="AR33" s="223"/>
      <c r="AS33" s="223"/>
      <c r="AT33" s="223"/>
      <c r="AU33" s="223"/>
      <c r="AV33" s="223"/>
      <c r="AW33" s="85"/>
    </row>
    <row r="34" spans="1:49" ht="11.25" customHeight="1" x14ac:dyDescent="0.15">
      <c r="A34" s="84"/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5"/>
      <c r="AC34" s="225"/>
      <c r="AD34" s="225"/>
      <c r="AE34" s="225"/>
      <c r="AF34" s="225"/>
      <c r="AG34" s="225"/>
      <c r="AH34" s="225"/>
      <c r="AI34" s="225"/>
      <c r="AJ34" s="223"/>
      <c r="AK34" s="223"/>
      <c r="AL34" s="223"/>
      <c r="AM34" s="223"/>
      <c r="AN34" s="223"/>
      <c r="AO34" s="223"/>
      <c r="AP34" s="223"/>
      <c r="AQ34" s="223"/>
      <c r="AR34" s="223"/>
      <c r="AS34" s="223"/>
      <c r="AT34" s="821" t="s">
        <v>138</v>
      </c>
      <c r="AU34" s="821"/>
      <c r="AV34" s="223"/>
      <c r="AW34" s="85"/>
    </row>
    <row r="35" spans="1:49" ht="11.25" customHeight="1" x14ac:dyDescent="0.15">
      <c r="A35" s="84"/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6"/>
      <c r="T35" s="223"/>
      <c r="U35" s="223"/>
      <c r="V35" s="223"/>
      <c r="W35" s="223"/>
      <c r="X35" s="223"/>
      <c r="Y35" s="223"/>
      <c r="Z35" s="223"/>
      <c r="AA35" s="223"/>
      <c r="AB35" s="225"/>
      <c r="AC35" s="225"/>
      <c r="AD35" s="225"/>
      <c r="AE35" s="225"/>
      <c r="AF35" s="225"/>
      <c r="AG35" s="225"/>
      <c r="AH35" s="225"/>
      <c r="AI35" s="225"/>
      <c r="AJ35" s="223"/>
      <c r="AK35" s="223"/>
      <c r="AL35" s="223"/>
      <c r="AM35" s="223"/>
      <c r="AN35" s="223"/>
      <c r="AO35" s="223"/>
      <c r="AP35" s="223"/>
      <c r="AQ35" s="223"/>
      <c r="AR35" s="223"/>
      <c r="AS35" s="223"/>
      <c r="AT35" s="821"/>
      <c r="AU35" s="821"/>
      <c r="AV35" s="223"/>
      <c r="AW35" s="85"/>
    </row>
    <row r="36" spans="1:49" ht="11.25" customHeight="1" x14ac:dyDescent="0.15">
      <c r="A36" s="84"/>
      <c r="B36" s="223"/>
      <c r="C36" s="223"/>
      <c r="D36" s="223"/>
      <c r="E36" s="223"/>
      <c r="F36" s="223"/>
      <c r="G36" s="223"/>
      <c r="H36" s="223"/>
      <c r="I36" s="223"/>
      <c r="J36" s="223"/>
      <c r="K36" s="223"/>
      <c r="L36" s="223"/>
      <c r="M36" s="223"/>
      <c r="N36" s="223"/>
      <c r="O36" s="223"/>
      <c r="P36" s="223"/>
      <c r="Q36" s="223"/>
      <c r="R36" s="223"/>
      <c r="S36" s="817"/>
      <c r="T36" s="817"/>
      <c r="U36" s="817"/>
      <c r="V36" s="817"/>
      <c r="W36" s="817"/>
      <c r="X36" s="817"/>
      <c r="Y36" s="817"/>
      <c r="Z36" s="817"/>
      <c r="AA36" s="223"/>
      <c r="AB36" s="817"/>
      <c r="AC36" s="817"/>
      <c r="AD36" s="817"/>
      <c r="AE36" s="817"/>
      <c r="AF36" s="817"/>
      <c r="AG36" s="817"/>
      <c r="AH36" s="817"/>
      <c r="AI36" s="817"/>
      <c r="AJ36" s="223"/>
      <c r="AK36" s="223"/>
      <c r="AL36" s="223"/>
      <c r="AM36" s="223"/>
      <c r="AN36" s="223"/>
      <c r="AO36" s="223"/>
      <c r="AP36" s="223"/>
      <c r="AQ36" s="223"/>
      <c r="AR36" s="223"/>
      <c r="AS36" s="223"/>
      <c r="AT36" s="821"/>
      <c r="AU36" s="821"/>
      <c r="AV36" s="223"/>
      <c r="AW36" s="85"/>
    </row>
    <row r="37" spans="1:49" ht="11.25" customHeight="1" x14ac:dyDescent="0.15">
      <c r="A37" s="84"/>
      <c r="B37" s="223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  <c r="R37" s="223"/>
      <c r="S37" s="817"/>
      <c r="T37" s="817"/>
      <c r="U37" s="817"/>
      <c r="V37" s="817"/>
      <c r="W37" s="817"/>
      <c r="X37" s="817"/>
      <c r="Y37" s="817"/>
      <c r="Z37" s="817"/>
      <c r="AA37" s="223"/>
      <c r="AB37" s="817"/>
      <c r="AC37" s="817"/>
      <c r="AD37" s="817"/>
      <c r="AE37" s="817"/>
      <c r="AF37" s="817"/>
      <c r="AG37" s="817"/>
      <c r="AH37" s="817"/>
      <c r="AI37" s="817"/>
      <c r="AJ37" s="223"/>
      <c r="AK37" s="223"/>
      <c r="AL37" s="223"/>
      <c r="AM37" s="223"/>
      <c r="AN37" s="223"/>
      <c r="AO37" s="223"/>
      <c r="AP37" s="223"/>
      <c r="AQ37" s="223"/>
      <c r="AR37" s="227"/>
      <c r="AS37" s="227"/>
      <c r="AT37" s="821"/>
      <c r="AU37" s="821"/>
      <c r="AV37" s="227"/>
      <c r="AW37" s="228"/>
    </row>
    <row r="38" spans="1:49" ht="11.25" customHeight="1" x14ac:dyDescent="0.15">
      <c r="A38" s="84"/>
      <c r="B38" s="223"/>
      <c r="C38" s="223"/>
      <c r="D38" s="223"/>
      <c r="E38" s="223"/>
      <c r="F38" s="223"/>
      <c r="G38" s="223"/>
      <c r="H38" s="223"/>
      <c r="I38" s="223"/>
      <c r="J38" s="223"/>
      <c r="K38" s="223"/>
      <c r="L38" s="223"/>
      <c r="M38" s="223"/>
      <c r="N38" s="223"/>
      <c r="O38" s="223"/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3"/>
      <c r="AB38" s="225"/>
      <c r="AC38" s="225"/>
      <c r="AD38" s="225"/>
      <c r="AE38" s="225"/>
      <c r="AF38" s="225"/>
      <c r="AG38" s="225"/>
      <c r="AH38" s="225"/>
      <c r="AI38" s="225"/>
      <c r="AJ38" s="223"/>
      <c r="AK38" s="223"/>
      <c r="AL38" s="818"/>
      <c r="AM38" s="818"/>
      <c r="AN38" s="818"/>
      <c r="AO38" s="818"/>
      <c r="AP38" s="223"/>
      <c r="AQ38" s="223"/>
      <c r="AR38" s="223"/>
      <c r="AS38" s="223"/>
      <c r="AT38" s="821"/>
      <c r="AU38" s="821"/>
      <c r="AV38" s="223"/>
      <c r="AW38" s="85"/>
    </row>
    <row r="39" spans="1:49" ht="11.25" customHeight="1" x14ac:dyDescent="0.15">
      <c r="A39" s="84"/>
      <c r="B39" s="223"/>
      <c r="C39" s="223"/>
      <c r="D39" s="223"/>
      <c r="E39" s="223"/>
      <c r="F39" s="223"/>
      <c r="G39" s="223"/>
      <c r="H39" s="223"/>
      <c r="I39" s="223"/>
      <c r="J39" s="223"/>
      <c r="K39" s="223"/>
      <c r="L39" s="223"/>
      <c r="M39" s="223"/>
      <c r="N39" s="223"/>
      <c r="O39" s="223"/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3"/>
      <c r="AB39" s="225"/>
      <c r="AC39" s="225"/>
      <c r="AD39" s="225"/>
      <c r="AE39" s="225"/>
      <c r="AF39" s="225"/>
      <c r="AG39" s="225"/>
      <c r="AH39" s="225"/>
      <c r="AI39" s="225"/>
      <c r="AJ39" s="223"/>
      <c r="AK39" s="223"/>
      <c r="AL39" s="818"/>
      <c r="AM39" s="818"/>
      <c r="AN39" s="818"/>
      <c r="AO39" s="818"/>
      <c r="AP39" s="223"/>
      <c r="AQ39" s="223"/>
      <c r="AR39" s="223"/>
      <c r="AS39" s="223"/>
      <c r="AT39" s="821"/>
      <c r="AU39" s="821"/>
      <c r="AV39" s="223"/>
      <c r="AW39" s="85"/>
    </row>
    <row r="40" spans="1:49" ht="11.25" customHeight="1" x14ac:dyDescent="0.15">
      <c r="A40" s="84"/>
      <c r="B40" s="223"/>
      <c r="C40" s="223"/>
      <c r="D40" s="223"/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  <c r="P40" s="223"/>
      <c r="Q40" s="223"/>
      <c r="R40" s="223"/>
      <c r="S40" s="817"/>
      <c r="T40" s="817"/>
      <c r="U40" s="817"/>
      <c r="V40" s="817"/>
      <c r="W40" s="822"/>
      <c r="X40" s="822"/>
      <c r="Y40" s="822"/>
      <c r="Z40" s="822"/>
      <c r="AA40" s="223"/>
      <c r="AB40" s="817"/>
      <c r="AC40" s="817"/>
      <c r="AD40" s="817"/>
      <c r="AE40" s="817"/>
      <c r="AF40" s="817"/>
      <c r="AG40" s="817"/>
      <c r="AH40" s="817"/>
      <c r="AI40" s="817"/>
      <c r="AJ40" s="223"/>
      <c r="AK40" s="223"/>
      <c r="AL40" s="223"/>
      <c r="AM40" s="223"/>
      <c r="AN40" s="223"/>
      <c r="AO40" s="223"/>
      <c r="AP40" s="223"/>
      <c r="AQ40" s="223"/>
      <c r="AR40" s="223"/>
      <c r="AS40" s="223"/>
      <c r="AT40" s="821"/>
      <c r="AU40" s="821"/>
      <c r="AV40" s="223"/>
      <c r="AW40" s="85"/>
    </row>
    <row r="41" spans="1:49" ht="11.25" customHeight="1" x14ac:dyDescent="0.15">
      <c r="A41" s="84"/>
      <c r="B41" s="223"/>
      <c r="C41" s="223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817"/>
      <c r="T41" s="817"/>
      <c r="U41" s="817"/>
      <c r="V41" s="817"/>
      <c r="W41" s="822"/>
      <c r="X41" s="822"/>
      <c r="Y41" s="822"/>
      <c r="Z41" s="822"/>
      <c r="AA41" s="223"/>
      <c r="AB41" s="817"/>
      <c r="AC41" s="817"/>
      <c r="AD41" s="817"/>
      <c r="AE41" s="817"/>
      <c r="AF41" s="817"/>
      <c r="AG41" s="817"/>
      <c r="AH41" s="817"/>
      <c r="AI41" s="817"/>
      <c r="AJ41" s="223"/>
      <c r="AK41" s="223"/>
      <c r="AL41" s="223"/>
      <c r="AM41" s="223"/>
      <c r="AN41" s="223"/>
      <c r="AO41" s="223"/>
      <c r="AP41" s="223"/>
      <c r="AQ41" s="223"/>
      <c r="AR41" s="223"/>
      <c r="AS41" s="223"/>
      <c r="AT41" s="821"/>
      <c r="AU41" s="821"/>
      <c r="AV41" s="223"/>
      <c r="AW41" s="85"/>
    </row>
    <row r="42" spans="1:49" ht="11.25" customHeight="1" x14ac:dyDescent="0.15">
      <c r="A42" s="84"/>
      <c r="B42" s="223"/>
      <c r="C42" s="223"/>
      <c r="D42" s="223"/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3"/>
      <c r="AB42" s="225"/>
      <c r="AC42" s="225"/>
      <c r="AD42" s="225"/>
      <c r="AE42" s="225"/>
      <c r="AF42" s="225"/>
      <c r="AG42" s="225"/>
      <c r="AH42" s="225"/>
      <c r="AI42" s="225"/>
      <c r="AJ42" s="223"/>
      <c r="AK42" s="223"/>
      <c r="AL42" s="818"/>
      <c r="AM42" s="818"/>
      <c r="AN42" s="818"/>
      <c r="AO42" s="818"/>
      <c r="AP42" s="818"/>
      <c r="AQ42" s="818"/>
      <c r="AR42" s="818"/>
      <c r="AS42" s="818"/>
      <c r="AT42" s="229"/>
      <c r="AU42" s="229"/>
      <c r="AV42" s="223"/>
      <c r="AW42" s="85"/>
    </row>
    <row r="43" spans="1:49" ht="11.25" customHeight="1" x14ac:dyDescent="0.15">
      <c r="A43" s="84"/>
      <c r="B43" s="223"/>
      <c r="C43" s="223"/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  <c r="AA43" s="223"/>
      <c r="AB43" s="225"/>
      <c r="AC43" s="225"/>
      <c r="AD43" s="225"/>
      <c r="AE43" s="225"/>
      <c r="AF43" s="225"/>
      <c r="AG43" s="225"/>
      <c r="AH43" s="225"/>
      <c r="AI43" s="225"/>
      <c r="AJ43" s="223"/>
      <c r="AK43" s="223"/>
      <c r="AL43" s="818"/>
      <c r="AM43" s="818"/>
      <c r="AN43" s="818"/>
      <c r="AO43" s="818"/>
      <c r="AP43" s="818"/>
      <c r="AQ43" s="818"/>
      <c r="AR43" s="818"/>
      <c r="AS43" s="818"/>
      <c r="AT43" s="229"/>
      <c r="AU43" s="229"/>
      <c r="AV43" s="223"/>
      <c r="AW43" s="85"/>
    </row>
    <row r="44" spans="1:49" ht="11.25" customHeight="1" x14ac:dyDescent="0.15">
      <c r="A44" s="84"/>
      <c r="B44" s="223"/>
      <c r="C44" s="223"/>
      <c r="D44" s="223"/>
      <c r="E44" s="223"/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817"/>
      <c r="T44" s="817"/>
      <c r="U44" s="817"/>
      <c r="V44" s="817"/>
      <c r="W44" s="817"/>
      <c r="X44" s="817"/>
      <c r="Y44" s="817"/>
      <c r="Z44" s="817"/>
      <c r="AA44" s="223"/>
      <c r="AB44" s="817"/>
      <c r="AC44" s="817"/>
      <c r="AD44" s="817"/>
      <c r="AE44" s="817"/>
      <c r="AF44" s="817"/>
      <c r="AG44" s="817"/>
      <c r="AH44" s="817"/>
      <c r="AI44" s="817"/>
      <c r="AJ44" s="223"/>
      <c r="AK44" s="223"/>
      <c r="AL44" s="223"/>
      <c r="AM44" s="223"/>
      <c r="AN44" s="223"/>
      <c r="AO44" s="223"/>
      <c r="AP44" s="223"/>
      <c r="AQ44" s="223"/>
      <c r="AR44" s="819"/>
      <c r="AS44" s="819"/>
      <c r="AT44" s="819"/>
      <c r="AU44" s="819"/>
      <c r="AV44" s="819"/>
      <c r="AW44" s="820"/>
    </row>
    <row r="45" spans="1:49" ht="11.25" customHeight="1" x14ac:dyDescent="0.15">
      <c r="A45" s="84"/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223"/>
      <c r="Q45" s="223"/>
      <c r="R45" s="223"/>
      <c r="S45" s="817"/>
      <c r="T45" s="817"/>
      <c r="U45" s="817"/>
      <c r="V45" s="817"/>
      <c r="W45" s="817"/>
      <c r="X45" s="817"/>
      <c r="Y45" s="817"/>
      <c r="Z45" s="817"/>
      <c r="AA45" s="223"/>
      <c r="AB45" s="817"/>
      <c r="AC45" s="817"/>
      <c r="AD45" s="817"/>
      <c r="AE45" s="817"/>
      <c r="AF45" s="817"/>
      <c r="AG45" s="817"/>
      <c r="AH45" s="817"/>
      <c r="AI45" s="817"/>
      <c r="AJ45" s="223"/>
      <c r="AK45" s="223"/>
      <c r="AL45" s="223"/>
      <c r="AM45" s="223"/>
      <c r="AN45" s="223"/>
      <c r="AO45" s="223"/>
      <c r="AP45" s="223"/>
      <c r="AQ45" s="223"/>
      <c r="AR45" s="819"/>
      <c r="AS45" s="819"/>
      <c r="AT45" s="819"/>
      <c r="AU45" s="819"/>
      <c r="AV45" s="819"/>
      <c r="AW45" s="820"/>
    </row>
    <row r="46" spans="1:49" ht="11.25" customHeight="1" x14ac:dyDescent="0.15">
      <c r="A46" s="84"/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3"/>
      <c r="AB46" s="223"/>
      <c r="AC46" s="223"/>
      <c r="AD46" s="223"/>
      <c r="AE46" s="223"/>
      <c r="AF46" s="223"/>
      <c r="AG46" s="223"/>
      <c r="AH46" s="223"/>
      <c r="AI46" s="223"/>
      <c r="AJ46" s="223"/>
      <c r="AK46" s="223"/>
      <c r="AL46" s="223"/>
      <c r="AM46" s="223"/>
      <c r="AN46" s="223"/>
      <c r="AO46" s="223"/>
      <c r="AP46" s="223"/>
      <c r="AQ46" s="223"/>
      <c r="AR46" s="819"/>
      <c r="AS46" s="819"/>
      <c r="AT46" s="819"/>
      <c r="AU46" s="819"/>
      <c r="AV46" s="819"/>
      <c r="AW46" s="820"/>
    </row>
    <row r="47" spans="1:49" ht="11.25" customHeight="1" x14ac:dyDescent="0.15">
      <c r="A47" s="84"/>
      <c r="B47" s="223"/>
      <c r="C47" s="223"/>
      <c r="D47" s="223"/>
      <c r="E47" s="223"/>
      <c r="F47" s="223"/>
      <c r="G47" s="223"/>
      <c r="H47" s="223"/>
      <c r="I47" s="223"/>
      <c r="J47" s="223"/>
      <c r="K47" s="223"/>
      <c r="L47" s="223"/>
      <c r="M47" s="223"/>
      <c r="N47" s="223"/>
      <c r="O47" s="223"/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3"/>
      <c r="AB47" s="223"/>
      <c r="AC47" s="223"/>
      <c r="AD47" s="223"/>
      <c r="AE47" s="223"/>
      <c r="AF47" s="223"/>
      <c r="AG47" s="223"/>
      <c r="AH47" s="223"/>
      <c r="AI47" s="223"/>
      <c r="AJ47" s="223"/>
      <c r="AK47" s="223"/>
      <c r="AL47" s="223"/>
      <c r="AM47" s="223"/>
      <c r="AN47" s="818"/>
      <c r="AO47" s="818"/>
      <c r="AP47" s="223"/>
      <c r="AQ47" s="86"/>
      <c r="AR47" s="223"/>
      <c r="AS47" s="223"/>
      <c r="AT47" s="223"/>
      <c r="AU47" s="223"/>
      <c r="AV47" s="223"/>
      <c r="AW47" s="85"/>
    </row>
    <row r="48" spans="1:49" ht="11.25" customHeight="1" x14ac:dyDescent="0.15">
      <c r="A48" s="84"/>
      <c r="B48" s="223"/>
      <c r="C48" s="223"/>
      <c r="D48" s="223"/>
      <c r="E48" s="223"/>
      <c r="F48" s="223"/>
      <c r="G48" s="223"/>
      <c r="H48" s="223"/>
      <c r="I48" s="223"/>
      <c r="J48" s="223"/>
      <c r="K48" s="223"/>
      <c r="L48" s="223"/>
      <c r="M48" s="230"/>
      <c r="N48" s="223"/>
      <c r="O48" s="823" t="s">
        <v>160</v>
      </c>
      <c r="P48" s="824"/>
      <c r="Q48" s="824"/>
      <c r="R48" s="824"/>
      <c r="S48" s="824"/>
      <c r="T48" s="825"/>
      <c r="U48" s="223"/>
      <c r="V48" s="829"/>
      <c r="W48" s="830"/>
      <c r="X48" s="830"/>
      <c r="Y48" s="830"/>
      <c r="Z48" s="223"/>
      <c r="AA48" s="223"/>
      <c r="AB48" s="223"/>
      <c r="AC48" s="223"/>
      <c r="AD48" s="223"/>
      <c r="AE48" s="223"/>
      <c r="AF48" s="223"/>
      <c r="AG48" s="223"/>
      <c r="AH48" s="223"/>
      <c r="AI48" s="223"/>
      <c r="AJ48" s="223"/>
      <c r="AK48" s="223"/>
      <c r="AL48" s="223"/>
      <c r="AM48" s="223"/>
      <c r="AN48" s="818"/>
      <c r="AO48" s="818"/>
      <c r="AP48" s="223"/>
      <c r="AQ48" s="86"/>
      <c r="AR48" s="223"/>
      <c r="AS48" s="223"/>
      <c r="AT48" s="831"/>
      <c r="AU48" s="831"/>
      <c r="AV48" s="223"/>
      <c r="AW48" s="85"/>
    </row>
    <row r="49" spans="1:49" ht="11.25" customHeight="1" x14ac:dyDescent="0.15">
      <c r="A49" s="84"/>
      <c r="B49" s="223"/>
      <c r="C49" s="223"/>
      <c r="D49" s="223"/>
      <c r="E49" s="223"/>
      <c r="F49" s="223"/>
      <c r="G49" s="223"/>
      <c r="H49" s="223"/>
      <c r="I49" s="223"/>
      <c r="J49" s="223"/>
      <c r="K49" s="223"/>
      <c r="L49" s="223"/>
      <c r="M49" s="223"/>
      <c r="N49" s="223"/>
      <c r="O49" s="826"/>
      <c r="P49" s="827"/>
      <c r="Q49" s="827"/>
      <c r="R49" s="827"/>
      <c r="S49" s="827"/>
      <c r="T49" s="828"/>
      <c r="U49" s="223"/>
      <c r="V49" s="830"/>
      <c r="W49" s="830"/>
      <c r="X49" s="830"/>
      <c r="Y49" s="830"/>
      <c r="Z49" s="223"/>
      <c r="AA49" s="223"/>
      <c r="AB49" s="223"/>
      <c r="AC49" s="223"/>
      <c r="AD49" s="223"/>
      <c r="AE49" s="223"/>
      <c r="AF49" s="223"/>
      <c r="AG49" s="223"/>
      <c r="AH49" s="223"/>
      <c r="AI49" s="223"/>
      <c r="AJ49" s="223"/>
      <c r="AK49" s="223"/>
      <c r="AL49" s="223"/>
      <c r="AM49" s="223"/>
      <c r="AN49" s="818"/>
      <c r="AO49" s="818"/>
      <c r="AP49" s="223"/>
      <c r="AQ49" s="86"/>
      <c r="AR49" s="223"/>
      <c r="AS49" s="223"/>
      <c r="AT49" s="831"/>
      <c r="AU49" s="831"/>
      <c r="AV49" s="223"/>
      <c r="AW49" s="85"/>
    </row>
    <row r="50" spans="1:49" ht="11.25" customHeight="1" x14ac:dyDescent="0.15">
      <c r="A50" s="84"/>
      <c r="B50" s="223"/>
      <c r="C50" s="223"/>
      <c r="D50" s="223"/>
      <c r="E50" s="223"/>
      <c r="F50" s="223"/>
      <c r="G50" s="223"/>
      <c r="H50" s="223"/>
      <c r="I50" s="223"/>
      <c r="J50" s="223"/>
      <c r="K50" s="223"/>
      <c r="L50" s="223"/>
      <c r="M50" s="223"/>
      <c r="N50" s="223"/>
      <c r="O50" s="223"/>
      <c r="P50" s="223"/>
      <c r="Q50" s="223"/>
      <c r="R50" s="223"/>
      <c r="S50" s="223"/>
      <c r="T50" s="223"/>
      <c r="U50" s="223"/>
      <c r="V50" s="223"/>
      <c r="W50" s="223"/>
      <c r="X50" s="823" t="s">
        <v>161</v>
      </c>
      <c r="Y50" s="832"/>
      <c r="Z50" s="832"/>
      <c r="AA50" s="832"/>
      <c r="AB50" s="832"/>
      <c r="AC50" s="832"/>
      <c r="AD50" s="833"/>
      <c r="AE50" s="223"/>
      <c r="AF50" s="223"/>
      <c r="AG50" s="223"/>
      <c r="AH50" s="223"/>
      <c r="AI50" s="223"/>
      <c r="AJ50" s="223"/>
      <c r="AK50" s="86"/>
      <c r="AL50" s="223"/>
      <c r="AM50" s="223"/>
      <c r="AN50" s="818"/>
      <c r="AO50" s="818"/>
      <c r="AP50" s="223"/>
      <c r="AQ50" s="86"/>
      <c r="AR50" s="223"/>
      <c r="AS50" s="223"/>
      <c r="AT50" s="831"/>
      <c r="AU50" s="831"/>
      <c r="AV50" s="223"/>
      <c r="AW50" s="85"/>
    </row>
    <row r="51" spans="1:49" ht="11.25" customHeight="1" x14ac:dyDescent="0.15">
      <c r="A51" s="84"/>
      <c r="B51" s="829"/>
      <c r="C51" s="830"/>
      <c r="D51" s="830"/>
      <c r="E51" s="830"/>
      <c r="F51" s="830"/>
      <c r="G51" s="830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834"/>
      <c r="Y51" s="835"/>
      <c r="Z51" s="835"/>
      <c r="AA51" s="835"/>
      <c r="AB51" s="835"/>
      <c r="AC51" s="835"/>
      <c r="AD51" s="836"/>
      <c r="AE51" s="223"/>
      <c r="AF51" s="223"/>
      <c r="AG51" s="223"/>
      <c r="AH51" s="847" t="s">
        <v>135</v>
      </c>
      <c r="AI51" s="848"/>
      <c r="AJ51" s="848"/>
      <c r="AK51" s="849"/>
      <c r="AL51" s="223"/>
      <c r="AM51" s="223"/>
      <c r="AN51" s="818"/>
      <c r="AO51" s="818"/>
      <c r="AP51" s="223"/>
      <c r="AQ51" s="86"/>
      <c r="AR51" s="223"/>
      <c r="AS51" s="223"/>
      <c r="AT51" s="831"/>
      <c r="AU51" s="831"/>
      <c r="AV51" s="223"/>
      <c r="AW51" s="85"/>
    </row>
    <row r="52" spans="1:49" ht="11.25" customHeight="1" thickBot="1" x14ac:dyDescent="0.2">
      <c r="A52" s="87"/>
      <c r="B52" s="846"/>
      <c r="C52" s="846"/>
      <c r="D52" s="846"/>
      <c r="E52" s="846"/>
      <c r="F52" s="846"/>
      <c r="G52" s="846"/>
      <c r="H52" s="88"/>
      <c r="I52" s="88"/>
      <c r="J52" s="88"/>
      <c r="K52" s="223"/>
      <c r="L52" s="223"/>
      <c r="M52" s="223"/>
      <c r="N52" s="223"/>
      <c r="O52" s="223"/>
      <c r="P52" s="223"/>
      <c r="Q52" s="223"/>
      <c r="R52" s="223"/>
      <c r="S52" s="223"/>
      <c r="T52" s="223"/>
      <c r="U52" s="223"/>
      <c r="V52" s="88"/>
      <c r="W52" s="88"/>
      <c r="X52" s="837"/>
      <c r="Y52" s="838"/>
      <c r="Z52" s="838"/>
      <c r="AA52" s="838"/>
      <c r="AB52" s="838"/>
      <c r="AC52" s="838"/>
      <c r="AD52" s="839"/>
      <c r="AE52" s="88"/>
      <c r="AF52" s="88"/>
      <c r="AG52" s="88"/>
      <c r="AH52" s="850"/>
      <c r="AI52" s="851"/>
      <c r="AJ52" s="851"/>
      <c r="AK52" s="852"/>
      <c r="AL52" s="223"/>
      <c r="AM52" s="223"/>
      <c r="AN52" s="818"/>
      <c r="AO52" s="818"/>
      <c r="AP52" s="223"/>
      <c r="AQ52" s="86"/>
      <c r="AR52" s="223"/>
      <c r="AS52" s="223"/>
      <c r="AT52" s="831"/>
      <c r="AU52" s="831"/>
      <c r="AV52" s="223"/>
      <c r="AW52" s="85"/>
    </row>
    <row r="53" spans="1:49" ht="11.25" customHeight="1" x14ac:dyDescent="0.15">
      <c r="A53" s="84"/>
      <c r="B53" s="223"/>
      <c r="C53" s="223"/>
      <c r="D53" s="223"/>
      <c r="E53" s="223"/>
      <c r="F53" s="223"/>
      <c r="G53" s="223"/>
      <c r="H53" s="223"/>
      <c r="I53" s="223"/>
      <c r="J53" s="223"/>
      <c r="K53" s="853" t="s">
        <v>162</v>
      </c>
      <c r="L53" s="853"/>
      <c r="M53" s="853"/>
      <c r="N53" s="853"/>
      <c r="O53" s="853"/>
      <c r="P53" s="853"/>
      <c r="Q53" s="853"/>
      <c r="R53" s="853"/>
      <c r="S53" s="853"/>
      <c r="T53" s="853"/>
      <c r="U53" s="853"/>
      <c r="V53" s="223"/>
      <c r="W53" s="223"/>
      <c r="X53" s="223"/>
      <c r="Y53" s="223"/>
      <c r="Z53" s="223"/>
      <c r="AA53" s="223"/>
      <c r="AB53" s="223"/>
      <c r="AC53" s="223"/>
      <c r="AD53" s="223"/>
      <c r="AE53" s="223"/>
      <c r="AF53" s="223"/>
      <c r="AG53" s="223"/>
      <c r="AH53" s="223"/>
      <c r="AI53" s="223"/>
      <c r="AJ53" s="223"/>
      <c r="AK53" s="89"/>
      <c r="AL53" s="223"/>
      <c r="AM53" s="223"/>
      <c r="AN53" s="818"/>
      <c r="AO53" s="818"/>
      <c r="AP53" s="223"/>
      <c r="AQ53" s="86"/>
      <c r="AR53" s="223"/>
      <c r="AS53" s="223"/>
      <c r="AT53" s="831"/>
      <c r="AU53" s="831"/>
      <c r="AV53" s="223"/>
      <c r="AW53" s="85"/>
    </row>
    <row r="54" spans="1:49" ht="11.25" customHeight="1" x14ac:dyDescent="0.15">
      <c r="A54" s="84"/>
      <c r="B54" s="223"/>
      <c r="C54" s="223"/>
      <c r="D54" s="223"/>
      <c r="E54" s="223"/>
      <c r="F54" s="223"/>
      <c r="G54" s="223"/>
      <c r="H54" s="223"/>
      <c r="I54" s="223"/>
      <c r="J54" s="223"/>
      <c r="K54" s="854"/>
      <c r="L54" s="854"/>
      <c r="M54" s="854"/>
      <c r="N54" s="854"/>
      <c r="O54" s="854"/>
      <c r="P54" s="854"/>
      <c r="Q54" s="854"/>
      <c r="R54" s="854"/>
      <c r="S54" s="854"/>
      <c r="T54" s="854"/>
      <c r="U54" s="854"/>
      <c r="V54" s="223"/>
      <c r="W54" s="223"/>
      <c r="X54" s="223"/>
      <c r="Y54" s="223"/>
      <c r="Z54" s="223"/>
      <c r="AA54" s="223"/>
      <c r="AB54" s="223"/>
      <c r="AC54" s="223"/>
      <c r="AD54" s="223"/>
      <c r="AE54" s="223"/>
      <c r="AF54" s="223"/>
      <c r="AG54" s="223"/>
      <c r="AH54" s="223"/>
      <c r="AI54" s="223"/>
      <c r="AJ54" s="223"/>
      <c r="AK54" s="86"/>
      <c r="AL54" s="223"/>
      <c r="AM54" s="223"/>
      <c r="AN54" s="818"/>
      <c r="AO54" s="818"/>
      <c r="AP54" s="223"/>
      <c r="AQ54" s="86"/>
      <c r="AR54" s="223"/>
      <c r="AS54" s="223"/>
      <c r="AT54" s="831"/>
      <c r="AU54" s="831"/>
      <c r="AV54" s="223"/>
      <c r="AW54" s="85"/>
    </row>
    <row r="55" spans="1:49" ht="11.25" customHeight="1" x14ac:dyDescent="0.15">
      <c r="A55" s="84"/>
      <c r="B55" s="223"/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  <c r="W55" s="223"/>
      <c r="X55" s="223"/>
      <c r="Y55" s="223"/>
      <c r="Z55" s="223"/>
      <c r="AA55" s="223"/>
      <c r="AB55" s="223"/>
      <c r="AC55" s="223"/>
      <c r="AD55" s="223"/>
      <c r="AE55" s="223"/>
      <c r="AF55" s="223"/>
      <c r="AG55" s="223"/>
      <c r="AH55" s="223"/>
      <c r="AI55" s="223"/>
      <c r="AJ55" s="223"/>
      <c r="AK55" s="86"/>
      <c r="AL55" s="223"/>
      <c r="AM55" s="223"/>
      <c r="AN55" s="223"/>
      <c r="AO55" s="223"/>
      <c r="AP55" s="223"/>
      <c r="AQ55" s="86"/>
      <c r="AR55" s="223"/>
      <c r="AS55" s="223"/>
      <c r="AT55" s="831"/>
      <c r="AU55" s="831"/>
      <c r="AV55" s="223"/>
      <c r="AW55" s="85"/>
    </row>
    <row r="56" spans="1:49" ht="11.25" customHeight="1" x14ac:dyDescent="0.15">
      <c r="A56" s="84"/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3"/>
      <c r="W56" s="223"/>
      <c r="X56" s="223"/>
      <c r="Y56" s="223"/>
      <c r="Z56" s="223"/>
      <c r="AA56" s="223"/>
      <c r="AB56" s="223"/>
      <c r="AC56" s="223"/>
      <c r="AD56" s="223"/>
      <c r="AE56" s="223"/>
      <c r="AF56" s="223"/>
      <c r="AG56" s="223"/>
      <c r="AH56" s="223"/>
      <c r="AI56" s="223"/>
      <c r="AJ56" s="223"/>
      <c r="AK56" s="86"/>
      <c r="AL56" s="843"/>
      <c r="AM56" s="844"/>
      <c r="AN56" s="844"/>
      <c r="AO56" s="844"/>
      <c r="AP56" s="844"/>
      <c r="AQ56" s="845"/>
      <c r="AR56" s="223"/>
      <c r="AS56" s="223"/>
      <c r="AT56" s="831"/>
      <c r="AU56" s="831"/>
      <c r="AV56" s="223"/>
      <c r="AW56" s="85"/>
    </row>
    <row r="57" spans="1:49" ht="11.25" customHeight="1" x14ac:dyDescent="0.15">
      <c r="A57" s="84"/>
      <c r="B57" s="822"/>
      <c r="C57" s="822"/>
      <c r="D57" s="822"/>
      <c r="E57" s="822"/>
      <c r="F57" s="840" t="s">
        <v>259</v>
      </c>
      <c r="G57" s="841"/>
      <c r="H57" s="841"/>
      <c r="I57" s="842" t="s">
        <v>150</v>
      </c>
      <c r="J57" s="842"/>
      <c r="K57" s="842"/>
      <c r="L57" s="842"/>
      <c r="M57" s="842"/>
      <c r="N57" s="842"/>
      <c r="O57" s="842"/>
      <c r="P57" s="842"/>
      <c r="Q57" s="842"/>
      <c r="R57" s="842"/>
      <c r="S57" s="842"/>
      <c r="T57" s="842"/>
      <c r="U57" s="842"/>
      <c r="V57" s="842"/>
      <c r="W57" s="842"/>
      <c r="X57" s="842"/>
      <c r="Y57" s="842"/>
      <c r="Z57" s="842"/>
      <c r="AA57" s="842"/>
      <c r="AB57" s="842"/>
      <c r="AC57" s="842"/>
      <c r="AD57" s="842"/>
      <c r="AE57" s="842"/>
      <c r="AF57" s="842"/>
      <c r="AG57" s="842"/>
      <c r="AH57" s="842"/>
      <c r="AI57" s="842"/>
      <c r="AJ57" s="223"/>
      <c r="AK57" s="86"/>
      <c r="AL57" s="843"/>
      <c r="AM57" s="844"/>
      <c r="AN57" s="844"/>
      <c r="AO57" s="844"/>
      <c r="AP57" s="844"/>
      <c r="AQ57" s="845"/>
      <c r="AR57" s="223"/>
      <c r="AS57" s="223"/>
      <c r="AT57" s="831"/>
      <c r="AU57" s="831"/>
      <c r="AV57" s="223"/>
      <c r="AW57" s="85"/>
    </row>
    <row r="58" spans="1:49" ht="11.25" customHeight="1" x14ac:dyDescent="0.15">
      <c r="A58" s="84"/>
      <c r="B58" s="822"/>
      <c r="C58" s="822"/>
      <c r="D58" s="822"/>
      <c r="E58" s="822"/>
      <c r="F58" s="840"/>
      <c r="G58" s="841"/>
      <c r="H58" s="841"/>
      <c r="I58" s="842"/>
      <c r="J58" s="842"/>
      <c r="K58" s="842"/>
      <c r="L58" s="842"/>
      <c r="M58" s="842"/>
      <c r="N58" s="842"/>
      <c r="O58" s="842"/>
      <c r="P58" s="842"/>
      <c r="Q58" s="842"/>
      <c r="R58" s="842"/>
      <c r="S58" s="842"/>
      <c r="T58" s="842"/>
      <c r="U58" s="842"/>
      <c r="V58" s="842"/>
      <c r="W58" s="842"/>
      <c r="X58" s="842"/>
      <c r="Y58" s="842"/>
      <c r="Z58" s="842"/>
      <c r="AA58" s="842"/>
      <c r="AB58" s="842"/>
      <c r="AC58" s="842"/>
      <c r="AD58" s="842"/>
      <c r="AE58" s="842"/>
      <c r="AF58" s="842"/>
      <c r="AG58" s="842"/>
      <c r="AH58" s="842"/>
      <c r="AI58" s="842"/>
      <c r="AJ58" s="223"/>
      <c r="AK58" s="86"/>
      <c r="AL58" s="843"/>
      <c r="AM58" s="844"/>
      <c r="AN58" s="844"/>
      <c r="AO58" s="844"/>
      <c r="AP58" s="844"/>
      <c r="AQ58" s="845"/>
      <c r="AR58" s="223"/>
      <c r="AS58" s="223"/>
      <c r="AT58" s="831"/>
      <c r="AU58" s="831"/>
      <c r="AV58" s="223"/>
      <c r="AW58" s="85"/>
    </row>
    <row r="59" spans="1:49" ht="11.25" customHeight="1" x14ac:dyDescent="0.15">
      <c r="A59" s="84"/>
      <c r="B59" s="223"/>
      <c r="C59" s="223"/>
      <c r="D59" s="223"/>
      <c r="E59" s="223"/>
      <c r="F59" s="223"/>
      <c r="G59" s="223"/>
      <c r="H59" s="223"/>
      <c r="I59" s="223"/>
      <c r="J59" s="223"/>
      <c r="K59" s="223"/>
      <c r="L59" s="223"/>
      <c r="M59" s="223"/>
      <c r="N59" s="223"/>
      <c r="O59" s="223"/>
      <c r="P59" s="223"/>
      <c r="Q59" s="223"/>
      <c r="R59" s="223"/>
      <c r="S59" s="223"/>
      <c r="T59" s="223"/>
      <c r="U59" s="223"/>
      <c r="V59" s="223"/>
      <c r="W59" s="223"/>
      <c r="X59" s="223"/>
      <c r="Y59" s="223"/>
      <c r="Z59" s="223"/>
      <c r="AA59" s="223"/>
      <c r="AB59" s="223"/>
      <c r="AC59" s="223"/>
      <c r="AD59" s="223"/>
      <c r="AE59" s="223"/>
      <c r="AF59" s="223"/>
      <c r="AG59" s="223"/>
      <c r="AH59" s="223"/>
      <c r="AI59" s="223"/>
      <c r="AJ59" s="223"/>
      <c r="AK59" s="86"/>
      <c r="AL59" s="223"/>
      <c r="AM59" s="223"/>
      <c r="AN59" s="223"/>
      <c r="AO59" s="223"/>
      <c r="AP59" s="223"/>
      <c r="AQ59" s="86"/>
      <c r="AR59" s="223"/>
      <c r="AS59" s="223"/>
      <c r="AT59" s="831"/>
      <c r="AU59" s="831"/>
      <c r="AV59" s="223"/>
      <c r="AW59" s="85"/>
    </row>
    <row r="60" spans="1:49" ht="11.25" customHeight="1" x14ac:dyDescent="0.15">
      <c r="A60" s="84"/>
      <c r="B60" s="855"/>
      <c r="C60" s="855"/>
      <c r="D60" s="855"/>
      <c r="E60" s="855"/>
      <c r="F60" s="840" t="s">
        <v>259</v>
      </c>
      <c r="G60" s="841"/>
      <c r="H60" s="841"/>
      <c r="I60" s="842" t="s">
        <v>163</v>
      </c>
      <c r="J60" s="842"/>
      <c r="K60" s="842"/>
      <c r="L60" s="842"/>
      <c r="M60" s="842"/>
      <c r="N60" s="842"/>
      <c r="O60" s="842"/>
      <c r="P60" s="842"/>
      <c r="Q60" s="842"/>
      <c r="R60" s="842"/>
      <c r="S60" s="842"/>
      <c r="T60" s="842"/>
      <c r="U60" s="842"/>
      <c r="V60" s="842"/>
      <c r="W60" s="842"/>
      <c r="X60" s="842"/>
      <c r="Y60" s="842"/>
      <c r="Z60" s="842"/>
      <c r="AA60" s="842"/>
      <c r="AB60" s="842"/>
      <c r="AC60" s="842"/>
      <c r="AD60" s="842"/>
      <c r="AE60" s="842"/>
      <c r="AF60" s="842"/>
      <c r="AG60" s="842"/>
      <c r="AH60" s="842"/>
      <c r="AI60" s="842"/>
      <c r="AJ60" s="223"/>
      <c r="AK60" s="86"/>
      <c r="AL60" s="223"/>
      <c r="AM60" s="223"/>
      <c r="AN60" s="818"/>
      <c r="AO60" s="818"/>
      <c r="AP60" s="223"/>
      <c r="AQ60" s="86"/>
      <c r="AR60" s="223"/>
      <c r="AS60" s="223"/>
      <c r="AT60" s="831"/>
      <c r="AU60" s="831"/>
      <c r="AV60" s="223"/>
      <c r="AW60" s="85"/>
    </row>
    <row r="61" spans="1:49" ht="11.25" customHeight="1" x14ac:dyDescent="0.15">
      <c r="A61" s="84"/>
      <c r="B61" s="855"/>
      <c r="C61" s="855"/>
      <c r="D61" s="855"/>
      <c r="E61" s="855"/>
      <c r="F61" s="840"/>
      <c r="G61" s="841"/>
      <c r="H61" s="841"/>
      <c r="I61" s="842"/>
      <c r="J61" s="842"/>
      <c r="K61" s="842"/>
      <c r="L61" s="842"/>
      <c r="M61" s="842"/>
      <c r="N61" s="842"/>
      <c r="O61" s="842"/>
      <c r="P61" s="842"/>
      <c r="Q61" s="842"/>
      <c r="R61" s="842"/>
      <c r="S61" s="842"/>
      <c r="T61" s="842"/>
      <c r="U61" s="842"/>
      <c r="V61" s="842"/>
      <c r="W61" s="842"/>
      <c r="X61" s="842"/>
      <c r="Y61" s="842"/>
      <c r="Z61" s="842"/>
      <c r="AA61" s="842"/>
      <c r="AB61" s="842"/>
      <c r="AC61" s="842"/>
      <c r="AD61" s="842"/>
      <c r="AE61" s="842"/>
      <c r="AF61" s="842"/>
      <c r="AG61" s="842"/>
      <c r="AH61" s="842"/>
      <c r="AI61" s="842"/>
      <c r="AJ61" s="223"/>
      <c r="AK61" s="86"/>
      <c r="AL61" s="223"/>
      <c r="AM61" s="223"/>
      <c r="AN61" s="818"/>
      <c r="AO61" s="818"/>
      <c r="AP61" s="223"/>
      <c r="AQ61" s="86"/>
      <c r="AR61" s="223"/>
      <c r="AS61" s="223"/>
      <c r="AT61" s="831"/>
      <c r="AU61" s="831"/>
      <c r="AV61" s="223"/>
      <c r="AW61" s="85"/>
    </row>
    <row r="62" spans="1:49" ht="11.25" customHeight="1" x14ac:dyDescent="0.15">
      <c r="A62" s="84"/>
      <c r="B62" s="223"/>
      <c r="C62" s="223"/>
      <c r="D62" s="223"/>
      <c r="E62" s="223"/>
      <c r="F62" s="223"/>
      <c r="G62" s="223"/>
      <c r="H62" s="223"/>
      <c r="I62" s="223"/>
      <c r="J62" s="223"/>
      <c r="K62" s="223"/>
      <c r="L62" s="223"/>
      <c r="M62" s="223"/>
      <c r="N62" s="223"/>
      <c r="O62" s="223"/>
      <c r="P62" s="223"/>
      <c r="Q62" s="223"/>
      <c r="R62" s="223"/>
      <c r="S62" s="223"/>
      <c r="T62" s="223"/>
      <c r="U62" s="223"/>
      <c r="V62" s="223"/>
      <c r="W62" s="223"/>
      <c r="X62" s="223"/>
      <c r="Y62" s="223"/>
      <c r="Z62" s="223"/>
      <c r="AA62" s="223"/>
      <c r="AB62" s="223"/>
      <c r="AC62" s="223"/>
      <c r="AD62" s="223"/>
      <c r="AE62" s="223"/>
      <c r="AF62" s="223"/>
      <c r="AG62" s="223"/>
      <c r="AH62" s="223"/>
      <c r="AI62" s="223"/>
      <c r="AJ62" s="223"/>
      <c r="AK62" s="86"/>
      <c r="AL62" s="223"/>
      <c r="AM62" s="223"/>
      <c r="AN62" s="818"/>
      <c r="AO62" s="818"/>
      <c r="AP62" s="223"/>
      <c r="AQ62" s="86"/>
      <c r="AR62" s="223"/>
      <c r="AS62" s="223"/>
      <c r="AT62" s="831"/>
      <c r="AU62" s="831"/>
      <c r="AV62" s="223"/>
      <c r="AW62" s="85"/>
    </row>
    <row r="63" spans="1:49" ht="11.25" customHeight="1" x14ac:dyDescent="0.15">
      <c r="A63" s="84"/>
      <c r="B63" s="856" t="s">
        <v>164</v>
      </c>
      <c r="C63" s="856"/>
      <c r="D63" s="856"/>
      <c r="E63" s="856"/>
      <c r="F63" s="856"/>
      <c r="G63" s="856"/>
      <c r="H63" s="856"/>
      <c r="I63" s="856"/>
      <c r="J63" s="856"/>
      <c r="K63" s="856"/>
      <c r="L63" s="856"/>
      <c r="M63" s="856"/>
      <c r="N63" s="856"/>
      <c r="O63" s="856"/>
      <c r="P63" s="856"/>
      <c r="Q63" s="856"/>
      <c r="R63" s="856"/>
      <c r="S63" s="856"/>
      <c r="T63" s="856"/>
      <c r="U63" s="856"/>
      <c r="V63" s="856"/>
      <c r="W63" s="856"/>
      <c r="X63" s="856"/>
      <c r="Y63" s="856"/>
      <c r="Z63" s="856"/>
      <c r="AA63" s="856"/>
      <c r="AB63" s="856"/>
      <c r="AC63" s="856"/>
      <c r="AD63" s="856"/>
      <c r="AE63" s="856"/>
      <c r="AF63" s="856"/>
      <c r="AG63" s="856"/>
      <c r="AH63" s="856"/>
      <c r="AI63" s="856"/>
      <c r="AJ63" s="223"/>
      <c r="AK63" s="86"/>
      <c r="AL63" s="223"/>
      <c r="AM63" s="223"/>
      <c r="AN63" s="818"/>
      <c r="AO63" s="818"/>
      <c r="AP63" s="223"/>
      <c r="AQ63" s="86"/>
      <c r="AR63" s="223"/>
      <c r="AS63" s="223"/>
      <c r="AT63" s="831"/>
      <c r="AU63" s="831"/>
      <c r="AV63" s="223"/>
      <c r="AW63" s="85"/>
    </row>
    <row r="64" spans="1:49" ht="11.25" customHeight="1" x14ac:dyDescent="0.15">
      <c r="A64" s="84"/>
      <c r="B64" s="856"/>
      <c r="C64" s="856"/>
      <c r="D64" s="856"/>
      <c r="E64" s="856"/>
      <c r="F64" s="856"/>
      <c r="G64" s="856"/>
      <c r="H64" s="856"/>
      <c r="I64" s="856"/>
      <c r="J64" s="856"/>
      <c r="K64" s="856"/>
      <c r="L64" s="856"/>
      <c r="M64" s="856"/>
      <c r="N64" s="856"/>
      <c r="O64" s="856"/>
      <c r="P64" s="856"/>
      <c r="Q64" s="856"/>
      <c r="R64" s="856"/>
      <c r="S64" s="856"/>
      <c r="T64" s="856"/>
      <c r="U64" s="856"/>
      <c r="V64" s="856"/>
      <c r="W64" s="856"/>
      <c r="X64" s="856"/>
      <c r="Y64" s="856"/>
      <c r="Z64" s="856"/>
      <c r="AA64" s="856"/>
      <c r="AB64" s="856"/>
      <c r="AC64" s="856"/>
      <c r="AD64" s="856"/>
      <c r="AE64" s="856"/>
      <c r="AF64" s="856"/>
      <c r="AG64" s="856"/>
      <c r="AH64" s="856"/>
      <c r="AI64" s="856"/>
      <c r="AJ64" s="223"/>
      <c r="AK64" s="86"/>
      <c r="AL64" s="223"/>
      <c r="AM64" s="223"/>
      <c r="AN64" s="818"/>
      <c r="AO64" s="818"/>
      <c r="AP64" s="223"/>
      <c r="AQ64" s="86"/>
      <c r="AR64" s="223"/>
      <c r="AS64" s="223"/>
      <c r="AT64" s="831"/>
      <c r="AU64" s="831"/>
      <c r="AV64" s="223"/>
      <c r="AW64" s="85"/>
    </row>
    <row r="65" spans="1:49" ht="11.25" customHeight="1" x14ac:dyDescent="0.15">
      <c r="A65" s="84"/>
      <c r="B65" s="223"/>
      <c r="C65" s="223"/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857" t="s">
        <v>136</v>
      </c>
      <c r="AL65" s="857"/>
      <c r="AM65" s="223"/>
      <c r="AN65" s="818"/>
      <c r="AO65" s="818"/>
      <c r="AP65" s="223"/>
      <c r="AQ65" s="86"/>
      <c r="AR65" s="223"/>
      <c r="AS65" s="223"/>
      <c r="AT65" s="831"/>
      <c r="AU65" s="831"/>
      <c r="AV65" s="223"/>
      <c r="AW65" s="85"/>
    </row>
    <row r="66" spans="1:49" ht="11.25" customHeight="1" x14ac:dyDescent="0.15">
      <c r="A66" s="84"/>
      <c r="B66" s="858"/>
      <c r="C66" s="858"/>
      <c r="D66" s="858"/>
      <c r="E66" s="858"/>
      <c r="F66" s="858"/>
      <c r="G66" s="858"/>
      <c r="H66" s="858"/>
      <c r="I66" s="858"/>
      <c r="J66" s="858"/>
      <c r="K66" s="858"/>
      <c r="L66" s="858"/>
      <c r="M66" s="858"/>
      <c r="N66" s="858"/>
      <c r="O66" s="858"/>
      <c r="P66" s="858"/>
      <c r="Q66" s="858"/>
      <c r="R66" s="858"/>
      <c r="S66" s="858"/>
      <c r="T66" s="858"/>
      <c r="U66" s="858"/>
      <c r="V66" s="858"/>
      <c r="W66" s="858"/>
      <c r="X66" s="858"/>
      <c r="Y66" s="858"/>
      <c r="Z66" s="858"/>
      <c r="AA66" s="858"/>
      <c r="AB66" s="858"/>
      <c r="AC66" s="858"/>
      <c r="AD66" s="858"/>
      <c r="AE66" s="858"/>
      <c r="AF66" s="858"/>
      <c r="AG66" s="858"/>
      <c r="AH66" s="858"/>
      <c r="AI66" s="858"/>
      <c r="AJ66" s="223"/>
      <c r="AK66" s="857"/>
      <c r="AL66" s="857"/>
      <c r="AM66" s="223"/>
      <c r="AN66" s="818"/>
      <c r="AO66" s="818"/>
      <c r="AP66" s="223"/>
      <c r="AQ66" s="86"/>
      <c r="AR66" s="223"/>
      <c r="AS66" s="223"/>
      <c r="AT66" s="831"/>
      <c r="AU66" s="831"/>
      <c r="AV66" s="223"/>
      <c r="AW66" s="85"/>
    </row>
    <row r="67" spans="1:49" ht="11.25" customHeight="1" thickBot="1" x14ac:dyDescent="0.2">
      <c r="A67" s="84"/>
      <c r="B67" s="858"/>
      <c r="C67" s="858"/>
      <c r="D67" s="858"/>
      <c r="E67" s="858"/>
      <c r="F67" s="858"/>
      <c r="G67" s="858"/>
      <c r="H67" s="858"/>
      <c r="I67" s="858"/>
      <c r="J67" s="858"/>
      <c r="K67" s="858"/>
      <c r="L67" s="858"/>
      <c r="M67" s="858"/>
      <c r="N67" s="858"/>
      <c r="O67" s="858"/>
      <c r="P67" s="858"/>
      <c r="Q67" s="858"/>
      <c r="R67" s="858"/>
      <c r="S67" s="858"/>
      <c r="T67" s="858"/>
      <c r="U67" s="858"/>
      <c r="V67" s="858"/>
      <c r="W67" s="858"/>
      <c r="X67" s="858"/>
      <c r="Y67" s="858"/>
      <c r="Z67" s="858"/>
      <c r="AA67" s="858"/>
      <c r="AB67" s="858"/>
      <c r="AC67" s="858"/>
      <c r="AD67" s="858"/>
      <c r="AE67" s="858"/>
      <c r="AF67" s="858"/>
      <c r="AG67" s="858"/>
      <c r="AH67" s="858"/>
      <c r="AI67" s="858"/>
      <c r="AJ67" s="223"/>
      <c r="AK67" s="857"/>
      <c r="AL67" s="857"/>
      <c r="AM67" s="223"/>
      <c r="AN67" s="818"/>
      <c r="AO67" s="818"/>
      <c r="AP67" s="223"/>
      <c r="AQ67" s="86"/>
      <c r="AR67" s="223"/>
      <c r="AS67" s="223"/>
      <c r="AT67" s="831"/>
      <c r="AU67" s="831"/>
      <c r="AV67" s="223"/>
      <c r="AW67" s="85"/>
    </row>
    <row r="68" spans="1:49" ht="11.25" customHeight="1" thickTop="1" x14ac:dyDescent="0.15">
      <c r="A68" s="84"/>
      <c r="B68" s="859" t="s">
        <v>165</v>
      </c>
      <c r="C68" s="860"/>
      <c r="D68" s="860"/>
      <c r="E68" s="860"/>
      <c r="F68" s="860"/>
      <c r="G68" s="860"/>
      <c r="H68" s="860"/>
      <c r="I68" s="860"/>
      <c r="J68" s="860"/>
      <c r="K68" s="860"/>
      <c r="L68" s="860"/>
      <c r="M68" s="860"/>
      <c r="N68" s="860"/>
      <c r="O68" s="860"/>
      <c r="P68" s="860"/>
      <c r="Q68" s="860"/>
      <c r="R68" s="860"/>
      <c r="S68" s="860"/>
      <c r="T68" s="860"/>
      <c r="U68" s="860"/>
      <c r="V68" s="860"/>
      <c r="W68" s="860"/>
      <c r="X68" s="860"/>
      <c r="Y68" s="860"/>
      <c r="Z68" s="860"/>
      <c r="AA68" s="860"/>
      <c r="AB68" s="860"/>
      <c r="AC68" s="860"/>
      <c r="AD68" s="860"/>
      <c r="AE68" s="860"/>
      <c r="AF68" s="860"/>
      <c r="AG68" s="860"/>
      <c r="AH68" s="860"/>
      <c r="AI68" s="861"/>
      <c r="AJ68" s="223"/>
      <c r="AK68" s="857"/>
      <c r="AL68" s="857"/>
      <c r="AM68" s="223"/>
      <c r="AN68" s="818"/>
      <c r="AO68" s="818"/>
      <c r="AP68" s="223"/>
      <c r="AQ68" s="86"/>
      <c r="AR68" s="223"/>
      <c r="AS68" s="223"/>
      <c r="AT68" s="831"/>
      <c r="AU68" s="831"/>
      <c r="AV68" s="223"/>
      <c r="AW68" s="85"/>
    </row>
    <row r="69" spans="1:49" ht="11.25" customHeight="1" x14ac:dyDescent="0.15">
      <c r="A69" s="84"/>
      <c r="B69" s="862"/>
      <c r="C69" s="856"/>
      <c r="D69" s="856"/>
      <c r="E69" s="856"/>
      <c r="F69" s="856"/>
      <c r="G69" s="856"/>
      <c r="H69" s="856"/>
      <c r="I69" s="856"/>
      <c r="J69" s="856"/>
      <c r="K69" s="856"/>
      <c r="L69" s="856"/>
      <c r="M69" s="856"/>
      <c r="N69" s="856"/>
      <c r="O69" s="856"/>
      <c r="P69" s="856"/>
      <c r="Q69" s="856"/>
      <c r="R69" s="856"/>
      <c r="S69" s="856"/>
      <c r="T69" s="856"/>
      <c r="U69" s="856"/>
      <c r="V69" s="856"/>
      <c r="W69" s="856"/>
      <c r="X69" s="856"/>
      <c r="Y69" s="856"/>
      <c r="Z69" s="856"/>
      <c r="AA69" s="856"/>
      <c r="AB69" s="856"/>
      <c r="AC69" s="856"/>
      <c r="AD69" s="856"/>
      <c r="AE69" s="856"/>
      <c r="AF69" s="856"/>
      <c r="AG69" s="856"/>
      <c r="AH69" s="856"/>
      <c r="AI69" s="863"/>
      <c r="AJ69" s="223"/>
      <c r="AK69" s="857"/>
      <c r="AL69" s="857"/>
      <c r="AM69" s="223"/>
      <c r="AN69" s="818"/>
      <c r="AO69" s="818"/>
      <c r="AP69" s="223"/>
      <c r="AQ69" s="86"/>
      <c r="AR69" s="223"/>
      <c r="AS69" s="223"/>
      <c r="AT69" s="831"/>
      <c r="AU69" s="831"/>
      <c r="AV69" s="223"/>
      <c r="AW69" s="85"/>
    </row>
    <row r="70" spans="1:49" ht="11.25" customHeight="1" thickBot="1" x14ac:dyDescent="0.2">
      <c r="A70" s="84"/>
      <c r="B70" s="864"/>
      <c r="C70" s="865"/>
      <c r="D70" s="865"/>
      <c r="E70" s="865"/>
      <c r="F70" s="865"/>
      <c r="G70" s="865"/>
      <c r="H70" s="865"/>
      <c r="I70" s="865"/>
      <c r="J70" s="865"/>
      <c r="K70" s="865"/>
      <c r="L70" s="865"/>
      <c r="M70" s="865"/>
      <c r="N70" s="865"/>
      <c r="O70" s="865"/>
      <c r="P70" s="865"/>
      <c r="Q70" s="865"/>
      <c r="R70" s="865"/>
      <c r="S70" s="865"/>
      <c r="T70" s="865"/>
      <c r="U70" s="865"/>
      <c r="V70" s="865"/>
      <c r="W70" s="865"/>
      <c r="X70" s="865"/>
      <c r="Y70" s="865"/>
      <c r="Z70" s="865"/>
      <c r="AA70" s="865"/>
      <c r="AB70" s="865"/>
      <c r="AC70" s="865"/>
      <c r="AD70" s="865"/>
      <c r="AE70" s="865"/>
      <c r="AF70" s="865"/>
      <c r="AG70" s="865"/>
      <c r="AH70" s="865"/>
      <c r="AI70" s="866"/>
      <c r="AJ70" s="223"/>
      <c r="AK70" s="857"/>
      <c r="AL70" s="857"/>
      <c r="AM70" s="223"/>
      <c r="AN70" s="818"/>
      <c r="AO70" s="818"/>
      <c r="AP70" s="223"/>
      <c r="AQ70" s="86"/>
      <c r="AR70" s="223"/>
      <c r="AS70" s="223"/>
      <c r="AT70" s="831"/>
      <c r="AU70" s="831"/>
      <c r="AV70" s="223"/>
      <c r="AW70" s="85"/>
    </row>
    <row r="71" spans="1:49" ht="11.25" customHeight="1" thickTop="1" x14ac:dyDescent="0.15">
      <c r="A71" s="84"/>
      <c r="B71" s="223"/>
      <c r="C71" s="223"/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  <c r="R71" s="223"/>
      <c r="S71" s="223"/>
      <c r="T71" s="223"/>
      <c r="U71" s="223"/>
      <c r="V71" s="223"/>
      <c r="W71" s="223"/>
      <c r="X71" s="223"/>
      <c r="Y71" s="223"/>
      <c r="Z71" s="223"/>
      <c r="AA71" s="223"/>
      <c r="AB71" s="223"/>
      <c r="AC71" s="223"/>
      <c r="AD71" s="223"/>
      <c r="AE71" s="223"/>
      <c r="AF71" s="223"/>
      <c r="AG71" s="231"/>
      <c r="AH71" s="231"/>
      <c r="AI71" s="223"/>
      <c r="AJ71" s="223"/>
      <c r="AK71" s="86"/>
      <c r="AL71" s="223"/>
      <c r="AM71" s="223"/>
      <c r="AN71" s="818"/>
      <c r="AO71" s="818"/>
      <c r="AP71" s="223"/>
      <c r="AQ71" s="86"/>
      <c r="AR71" s="223"/>
      <c r="AS71" s="223"/>
      <c r="AT71" s="831"/>
      <c r="AU71" s="831"/>
      <c r="AV71" s="223"/>
      <c r="AW71" s="85"/>
    </row>
    <row r="72" spans="1:49" ht="11.25" customHeight="1" x14ac:dyDescent="0.15">
      <c r="A72" s="84"/>
      <c r="B72" s="223"/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3"/>
      <c r="Q72" s="223"/>
      <c r="R72" s="223"/>
      <c r="S72" s="223"/>
      <c r="T72" s="223"/>
      <c r="U72" s="223"/>
      <c r="V72" s="223"/>
      <c r="W72" s="223"/>
      <c r="X72" s="223"/>
      <c r="Y72" s="223"/>
      <c r="Z72" s="223"/>
      <c r="AA72" s="223"/>
      <c r="AB72" s="223"/>
      <c r="AC72" s="223"/>
      <c r="AD72" s="223"/>
      <c r="AE72" s="223"/>
      <c r="AF72" s="223"/>
      <c r="AG72" s="231"/>
      <c r="AH72" s="231"/>
      <c r="AI72" s="223"/>
      <c r="AJ72" s="223"/>
      <c r="AK72" s="86"/>
      <c r="AL72" s="223"/>
      <c r="AM72" s="223"/>
      <c r="AN72" s="818"/>
      <c r="AO72" s="818"/>
      <c r="AP72" s="223"/>
      <c r="AQ72" s="86"/>
      <c r="AR72" s="223"/>
      <c r="AS72" s="223"/>
      <c r="AT72" s="831"/>
      <c r="AU72" s="831"/>
      <c r="AV72" s="223"/>
      <c r="AW72" s="85"/>
    </row>
    <row r="73" spans="1:49" ht="11.25" customHeight="1" x14ac:dyDescent="0.15">
      <c r="A73" s="84"/>
      <c r="B73" s="223"/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31"/>
      <c r="AH73" s="231"/>
      <c r="AI73" s="223"/>
      <c r="AJ73" s="223"/>
      <c r="AK73" s="86"/>
      <c r="AL73" s="223"/>
      <c r="AM73" s="223"/>
      <c r="AN73" s="818"/>
      <c r="AO73" s="818"/>
      <c r="AP73" s="223"/>
      <c r="AQ73" s="86"/>
      <c r="AR73" s="223"/>
      <c r="AS73" s="223"/>
      <c r="AT73" s="831"/>
      <c r="AU73" s="831"/>
      <c r="AV73" s="223"/>
      <c r="AW73" s="85"/>
    </row>
    <row r="74" spans="1:49" ht="11.25" customHeight="1" x14ac:dyDescent="0.15">
      <c r="A74" s="84"/>
      <c r="B74" s="223"/>
      <c r="C74" s="223"/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O74" s="223"/>
      <c r="P74" s="223"/>
      <c r="Q74" s="223"/>
      <c r="R74" s="223"/>
      <c r="S74" s="223"/>
      <c r="T74" s="223"/>
      <c r="U74" s="223"/>
      <c r="V74" s="223"/>
      <c r="W74" s="223"/>
      <c r="X74" s="223"/>
      <c r="Y74" s="223"/>
      <c r="Z74" s="223"/>
      <c r="AA74" s="223"/>
      <c r="AB74" s="223"/>
      <c r="AC74" s="223"/>
      <c r="AD74" s="223"/>
      <c r="AE74" s="223"/>
      <c r="AF74" s="223"/>
      <c r="AG74" s="231"/>
      <c r="AH74" s="231"/>
      <c r="AI74" s="223"/>
      <c r="AJ74" s="223"/>
      <c r="AK74" s="86"/>
      <c r="AL74" s="223"/>
      <c r="AM74" s="223"/>
      <c r="AN74" s="818"/>
      <c r="AO74" s="818"/>
      <c r="AP74" s="223"/>
      <c r="AQ74" s="86"/>
      <c r="AR74" s="223"/>
      <c r="AS74" s="223"/>
      <c r="AT74" s="831"/>
      <c r="AU74" s="831"/>
      <c r="AV74" s="223"/>
      <c r="AW74" s="85"/>
    </row>
    <row r="75" spans="1:49" ht="11.25" customHeight="1" x14ac:dyDescent="0.15">
      <c r="A75" s="84"/>
      <c r="B75" s="223"/>
      <c r="C75" s="223"/>
      <c r="D75" s="223"/>
      <c r="E75" s="223"/>
      <c r="F75" s="223"/>
      <c r="G75" s="223"/>
      <c r="H75" s="223"/>
      <c r="I75" s="223"/>
      <c r="J75" s="223"/>
      <c r="K75" s="223"/>
      <c r="L75" s="223"/>
      <c r="M75" s="223"/>
      <c r="N75" s="223"/>
      <c r="O75" s="223"/>
      <c r="P75" s="223"/>
      <c r="Q75" s="223"/>
      <c r="R75" s="223"/>
      <c r="S75" s="223"/>
      <c r="T75" s="223"/>
      <c r="U75" s="223"/>
      <c r="V75" s="223"/>
      <c r="W75" s="223"/>
      <c r="X75" s="223"/>
      <c r="Y75" s="223"/>
      <c r="Z75" s="223"/>
      <c r="AA75" s="223"/>
      <c r="AB75" s="223"/>
      <c r="AC75" s="223"/>
      <c r="AD75" s="223"/>
      <c r="AE75" s="223"/>
      <c r="AF75" s="223"/>
      <c r="AG75" s="223"/>
      <c r="AH75" s="223"/>
      <c r="AI75" s="223"/>
      <c r="AJ75" s="223"/>
      <c r="AK75" s="86"/>
      <c r="AL75" s="223"/>
      <c r="AM75" s="223"/>
      <c r="AN75" s="818"/>
      <c r="AO75" s="818"/>
      <c r="AP75" s="223"/>
      <c r="AQ75" s="86"/>
      <c r="AR75" s="223"/>
      <c r="AS75" s="223"/>
      <c r="AT75" s="831"/>
      <c r="AU75" s="831"/>
      <c r="AV75" s="223"/>
      <c r="AW75" s="85"/>
    </row>
    <row r="76" spans="1:49" ht="11.25" customHeight="1" thickBot="1" x14ac:dyDescent="0.2">
      <c r="A76" s="87"/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8"/>
      <c r="AL76" s="88"/>
      <c r="AM76" s="88"/>
      <c r="AN76" s="88"/>
      <c r="AO76" s="88"/>
      <c r="AP76" s="88"/>
      <c r="AQ76" s="88"/>
      <c r="AR76" s="88"/>
      <c r="AS76" s="88"/>
      <c r="AT76" s="88"/>
      <c r="AU76" s="88"/>
      <c r="AV76" s="88"/>
      <c r="AW76" s="90"/>
    </row>
  </sheetData>
  <mergeCells count="97">
    <mergeCell ref="B60:E61"/>
    <mergeCell ref="F60:H61"/>
    <mergeCell ref="I60:AI61"/>
    <mergeCell ref="AN60:AO63"/>
    <mergeCell ref="B63:AI64"/>
    <mergeCell ref="AN64:AO67"/>
    <mergeCell ref="AK65:AL70"/>
    <mergeCell ref="B66:AI67"/>
    <mergeCell ref="B68:AI70"/>
    <mergeCell ref="AN68:AO71"/>
    <mergeCell ref="B51:G52"/>
    <mergeCell ref="AH51:AK52"/>
    <mergeCell ref="AN51:AO54"/>
    <mergeCell ref="K53:U54"/>
    <mergeCell ref="AL56:AQ56"/>
    <mergeCell ref="B57:E58"/>
    <mergeCell ref="F57:H58"/>
    <mergeCell ref="I57:AI58"/>
    <mergeCell ref="AL57:AQ57"/>
    <mergeCell ref="AL58:AQ58"/>
    <mergeCell ref="S44:V45"/>
    <mergeCell ref="W44:Z45"/>
    <mergeCell ref="AB44:AE45"/>
    <mergeCell ref="AF44:AI45"/>
    <mergeCell ref="AR44:AW46"/>
    <mergeCell ref="AN47:AO50"/>
    <mergeCell ref="O48:T49"/>
    <mergeCell ref="V48:Y49"/>
    <mergeCell ref="AT48:AU75"/>
    <mergeCell ref="X50:AD52"/>
    <mergeCell ref="AN72:AO75"/>
    <mergeCell ref="S40:V41"/>
    <mergeCell ref="W40:Z41"/>
    <mergeCell ref="AB40:AE41"/>
    <mergeCell ref="AF40:AI41"/>
    <mergeCell ref="AL42:AO43"/>
    <mergeCell ref="AP42:AS43"/>
    <mergeCell ref="AT30:AW32"/>
    <mergeCell ref="W32:Z33"/>
    <mergeCell ref="AB32:AE33"/>
    <mergeCell ref="AF32:AI33"/>
    <mergeCell ref="AT34:AU41"/>
    <mergeCell ref="S36:V37"/>
    <mergeCell ref="W36:Z37"/>
    <mergeCell ref="AB36:AE37"/>
    <mergeCell ref="AF36:AI37"/>
    <mergeCell ref="AL38:AO39"/>
    <mergeCell ref="X28:AA28"/>
    <mergeCell ref="A17:Q20"/>
    <mergeCell ref="R17:AB18"/>
    <mergeCell ref="AC17:AF18"/>
    <mergeCell ref="AG17:AJ18"/>
    <mergeCell ref="D21:AT23"/>
    <mergeCell ref="AA25:AE25"/>
    <mergeCell ref="S26:V27"/>
    <mergeCell ref="W26:Z27"/>
    <mergeCell ref="AS15:AW16"/>
    <mergeCell ref="AK17:AR18"/>
    <mergeCell ref="AS17:AW18"/>
    <mergeCell ref="R19:AB20"/>
    <mergeCell ref="AC19:AF20"/>
    <mergeCell ref="AG19:AJ20"/>
    <mergeCell ref="AK19:AR20"/>
    <mergeCell ref="AS19:AW20"/>
    <mergeCell ref="AS11:AW12"/>
    <mergeCell ref="R13:AB14"/>
    <mergeCell ref="AC13:AF14"/>
    <mergeCell ref="AG13:AJ14"/>
    <mergeCell ref="A7:Q10"/>
    <mergeCell ref="R7:AB8"/>
    <mergeCell ref="AC7:AF8"/>
    <mergeCell ref="AG7:AJ8"/>
    <mergeCell ref="AK7:AR8"/>
    <mergeCell ref="AS7:AW8"/>
    <mergeCell ref="AK13:AR14"/>
    <mergeCell ref="AS13:AW14"/>
    <mergeCell ref="A11:Q16"/>
    <mergeCell ref="R11:AB12"/>
    <mergeCell ref="AC11:AF12"/>
    <mergeCell ref="AG11:AJ12"/>
    <mergeCell ref="AK11:AR12"/>
    <mergeCell ref="R15:AB16"/>
    <mergeCell ref="AC15:AF16"/>
    <mergeCell ref="AG15:AJ16"/>
    <mergeCell ref="AK15:AR16"/>
    <mergeCell ref="R9:AB10"/>
    <mergeCell ref="AC9:AF10"/>
    <mergeCell ref="AG9:AJ10"/>
    <mergeCell ref="AK9:AR10"/>
    <mergeCell ref="A1:AE3"/>
    <mergeCell ref="AF1:AJ3"/>
    <mergeCell ref="AK1:AW3"/>
    <mergeCell ref="A4:E6"/>
    <mergeCell ref="F4:AE6"/>
    <mergeCell ref="AF4:AJ6"/>
    <mergeCell ref="AK4:AW6"/>
    <mergeCell ref="AS9:AW10"/>
  </mergeCells>
  <phoneticPr fontId="2"/>
  <conditionalFormatting sqref="F4:AE8 R9:AE10 R13:AE18">
    <cfRule type="cellIs" dxfId="7" priority="4" operator="equal">
      <formula>0</formula>
    </cfRule>
  </conditionalFormatting>
  <conditionalFormatting sqref="R19:AE20">
    <cfRule type="cellIs" dxfId="6" priority="3" operator="equal">
      <formula>0</formula>
    </cfRule>
  </conditionalFormatting>
  <conditionalFormatting sqref="F11:AE12">
    <cfRule type="cellIs" dxfId="5" priority="2" operator="equal">
      <formula>0</formula>
    </cfRule>
  </conditionalFormatting>
  <conditionalFormatting sqref="F17:Q18">
    <cfRule type="cellIs" dxfId="4" priority="1" operator="equal">
      <formula>0</formula>
    </cfRule>
  </conditionalFormatting>
  <pageMargins left="0.7" right="0.7" top="0.75" bottom="0.75" header="0.3" footer="0.3"/>
  <pageSetup paperSize="9" scale="94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7"/>
  <sheetViews>
    <sheetView view="pageBreakPreview" topLeftCell="A16" zoomScaleNormal="100" zoomScaleSheetLayoutView="100" workbookViewId="0">
      <selection activeCell="G20" sqref="G20"/>
    </sheetView>
  </sheetViews>
  <sheetFormatPr defaultColWidth="29.875" defaultRowHeight="17.25" x14ac:dyDescent="0.15"/>
  <cols>
    <col min="1" max="1" width="24.375" style="261" bestFit="1" customWidth="1"/>
    <col min="2" max="3" width="14.625" style="236" bestFit="1" customWidth="1"/>
    <col min="4" max="4" width="4.25" style="236" bestFit="1" customWidth="1"/>
    <col min="5" max="5" width="23" style="236" bestFit="1" customWidth="1"/>
    <col min="6" max="6" width="4.25" style="261" bestFit="1" customWidth="1"/>
    <col min="7" max="16384" width="29.875" style="236"/>
  </cols>
  <sheetData>
    <row r="1" spans="1:6" ht="37.5" customHeight="1" x14ac:dyDescent="0.15">
      <c r="A1" s="868" t="s">
        <v>284</v>
      </c>
      <c r="B1" s="868"/>
      <c r="C1" s="868"/>
      <c r="D1" s="868"/>
      <c r="E1" s="868"/>
      <c r="F1" s="868"/>
    </row>
    <row r="2" spans="1:6" x14ac:dyDescent="0.15">
      <c r="A2" s="869" t="str">
        <f>'①-１活動計画書（２泊３日）'!X4</f>
        <v>令和　　年　　月　　日</v>
      </c>
      <c r="B2" s="869"/>
      <c r="C2" s="869"/>
      <c r="D2" s="869"/>
      <c r="E2" s="869"/>
      <c r="F2" s="869"/>
    </row>
    <row r="3" spans="1:6" ht="18" thickBot="1" x14ac:dyDescent="0.2">
      <c r="A3" s="870"/>
      <c r="B3" s="870"/>
      <c r="C3" s="870"/>
      <c r="D3" s="870"/>
      <c r="E3" s="870"/>
      <c r="F3" s="870"/>
    </row>
    <row r="4" spans="1:6" ht="37.5" customHeight="1" thickBot="1" x14ac:dyDescent="0.2">
      <c r="A4" s="871"/>
      <c r="B4" s="872"/>
      <c r="C4" s="237" t="s">
        <v>92</v>
      </c>
      <c r="D4" s="873">
        <f>'①-１活動計画書（２泊３日）'!D9</f>
        <v>0</v>
      </c>
      <c r="E4" s="874"/>
      <c r="F4" s="875"/>
    </row>
    <row r="5" spans="1:6" x14ac:dyDescent="0.15">
      <c r="A5" s="870"/>
      <c r="B5" s="870"/>
      <c r="C5" s="870"/>
      <c r="D5" s="870"/>
      <c r="E5" s="870"/>
      <c r="F5" s="870"/>
    </row>
    <row r="6" spans="1:6" ht="18" thickBot="1" x14ac:dyDescent="0.2">
      <c r="A6" s="876"/>
      <c r="B6" s="876"/>
      <c r="C6" s="876"/>
      <c r="D6" s="876"/>
      <c r="E6" s="876"/>
      <c r="F6" s="876"/>
    </row>
    <row r="7" spans="1:6" ht="37.5" customHeight="1" thickBot="1" x14ac:dyDescent="0.2">
      <c r="A7" s="237" t="s">
        <v>98</v>
      </c>
      <c r="B7" s="877">
        <f>'①-１活動計画書（２泊３日）'!D5</f>
        <v>0</v>
      </c>
      <c r="C7" s="878"/>
      <c r="D7" s="878"/>
      <c r="E7" s="878"/>
      <c r="F7" s="879"/>
    </row>
    <row r="8" spans="1:6" ht="37.5" customHeight="1" thickBot="1" x14ac:dyDescent="0.2">
      <c r="A8" s="237" t="s">
        <v>285</v>
      </c>
      <c r="B8" s="877" t="s">
        <v>286</v>
      </c>
      <c r="C8" s="878"/>
      <c r="D8" s="878"/>
      <c r="E8" s="878"/>
      <c r="F8" s="879"/>
    </row>
    <row r="9" spans="1:6" x14ac:dyDescent="0.15">
      <c r="A9" s="880" t="s">
        <v>287</v>
      </c>
      <c r="B9" s="880"/>
      <c r="C9" s="880"/>
      <c r="D9" s="880"/>
      <c r="E9" s="880"/>
      <c r="F9" s="880"/>
    </row>
    <row r="10" spans="1:6" x14ac:dyDescent="0.15">
      <c r="A10" s="870"/>
      <c r="B10" s="870"/>
      <c r="C10" s="870"/>
      <c r="D10" s="870"/>
      <c r="E10" s="870"/>
      <c r="F10" s="870"/>
    </row>
    <row r="11" spans="1:6" ht="18" thickBot="1" x14ac:dyDescent="0.2">
      <c r="A11" s="867" t="s">
        <v>288</v>
      </c>
      <c r="B11" s="867"/>
      <c r="C11" s="867"/>
      <c r="D11" s="867"/>
      <c r="E11" s="867"/>
      <c r="F11" s="867"/>
    </row>
    <row r="12" spans="1:6" ht="37.5" customHeight="1" thickBot="1" x14ac:dyDescent="0.2">
      <c r="A12" s="238" t="s">
        <v>289</v>
      </c>
      <c r="B12" s="239" t="s">
        <v>87</v>
      </c>
      <c r="C12" s="884" t="s">
        <v>88</v>
      </c>
      <c r="D12" s="885"/>
      <c r="E12" s="884" t="s">
        <v>90</v>
      </c>
      <c r="F12" s="886"/>
    </row>
    <row r="13" spans="1:6" ht="37.5" customHeight="1" x14ac:dyDescent="0.15">
      <c r="A13" s="240" t="s">
        <v>290</v>
      </c>
      <c r="B13" s="241">
        <v>190</v>
      </c>
      <c r="C13" s="242"/>
      <c r="D13" s="243" t="s">
        <v>291</v>
      </c>
      <c r="E13" s="244">
        <f>B13*C13</f>
        <v>0</v>
      </c>
      <c r="F13" s="245" t="s">
        <v>292</v>
      </c>
    </row>
    <row r="14" spans="1:6" ht="37.5" customHeight="1" x14ac:dyDescent="0.15">
      <c r="A14" s="240" t="s">
        <v>293</v>
      </c>
      <c r="B14" s="241">
        <v>275</v>
      </c>
      <c r="C14" s="242"/>
      <c r="D14" s="243" t="s">
        <v>291</v>
      </c>
      <c r="E14" s="244">
        <f>B14*C14</f>
        <v>0</v>
      </c>
      <c r="F14" s="245" t="s">
        <v>292</v>
      </c>
    </row>
    <row r="15" spans="1:6" ht="37.5" customHeight="1" x14ac:dyDescent="0.15">
      <c r="A15" s="246" t="s">
        <v>134</v>
      </c>
      <c r="B15" s="247">
        <v>1500</v>
      </c>
      <c r="C15" s="248"/>
      <c r="D15" s="249" t="s">
        <v>294</v>
      </c>
      <c r="E15" s="250">
        <f t="shared" ref="E15:E16" si="0">B15*C15</f>
        <v>0</v>
      </c>
      <c r="F15" s="251" t="s">
        <v>292</v>
      </c>
    </row>
    <row r="16" spans="1:6" ht="37.5" customHeight="1" thickBot="1" x14ac:dyDescent="0.2">
      <c r="A16" s="252" t="s">
        <v>295</v>
      </c>
      <c r="B16" s="253">
        <v>260</v>
      </c>
      <c r="C16" s="254"/>
      <c r="D16" s="255" t="s">
        <v>296</v>
      </c>
      <c r="E16" s="256">
        <f t="shared" si="0"/>
        <v>0</v>
      </c>
      <c r="F16" s="257" t="s">
        <v>292</v>
      </c>
    </row>
    <row r="17" spans="1:6" ht="37.5" customHeight="1" thickBot="1" x14ac:dyDescent="0.2">
      <c r="A17" s="887" t="s">
        <v>297</v>
      </c>
      <c r="B17" s="888"/>
      <c r="C17" s="888"/>
      <c r="D17" s="885"/>
      <c r="E17" s="258">
        <f>SUM(E13:E16)</f>
        <v>0</v>
      </c>
      <c r="F17" s="259" t="s">
        <v>292</v>
      </c>
    </row>
    <row r="18" spans="1:6" s="17" customFormat="1" ht="9" x14ac:dyDescent="0.15">
      <c r="A18" s="889"/>
      <c r="B18" s="889"/>
      <c r="C18" s="889"/>
      <c r="D18" s="889"/>
      <c r="E18" s="889"/>
      <c r="F18" s="889"/>
    </row>
    <row r="19" spans="1:6" x14ac:dyDescent="0.15">
      <c r="A19" s="890" t="s">
        <v>298</v>
      </c>
      <c r="B19" s="890"/>
      <c r="C19" s="890"/>
      <c r="D19" s="890"/>
      <c r="E19" s="890"/>
      <c r="F19" s="890"/>
    </row>
    <row r="20" spans="1:6" x14ac:dyDescent="0.15">
      <c r="A20" s="891" t="s">
        <v>299</v>
      </c>
      <c r="B20" s="891"/>
      <c r="C20" s="891"/>
      <c r="D20" s="891"/>
      <c r="E20" s="891"/>
      <c r="F20" s="891"/>
    </row>
    <row r="21" spans="1:6" x14ac:dyDescent="0.15">
      <c r="A21" s="890" t="s">
        <v>300</v>
      </c>
      <c r="B21" s="890"/>
      <c r="C21" s="890"/>
      <c r="D21" s="890"/>
      <c r="E21" s="890"/>
      <c r="F21" s="890"/>
    </row>
    <row r="22" spans="1:6" x14ac:dyDescent="0.15">
      <c r="A22" s="890" t="s">
        <v>301</v>
      </c>
      <c r="B22" s="890"/>
      <c r="C22" s="890"/>
      <c r="D22" s="890"/>
      <c r="E22" s="890"/>
      <c r="F22" s="890"/>
    </row>
    <row r="23" spans="1:6" x14ac:dyDescent="0.15">
      <c r="A23" s="890" t="s">
        <v>302</v>
      </c>
      <c r="B23" s="890"/>
      <c r="C23" s="890"/>
      <c r="D23" s="890"/>
      <c r="E23" s="890"/>
      <c r="F23" s="890"/>
    </row>
    <row r="24" spans="1:6" x14ac:dyDescent="0.15">
      <c r="A24" s="890" t="s">
        <v>303</v>
      </c>
      <c r="B24" s="890"/>
      <c r="C24" s="890"/>
      <c r="D24" s="890"/>
      <c r="E24" s="890"/>
      <c r="F24" s="890"/>
    </row>
    <row r="25" spans="1:6" ht="37.5" customHeight="1" x14ac:dyDescent="0.15">
      <c r="A25" s="286" t="s">
        <v>304</v>
      </c>
      <c r="B25" s="287" t="s">
        <v>305</v>
      </c>
      <c r="C25" s="288" t="s">
        <v>306</v>
      </c>
      <c r="D25" s="289"/>
      <c r="E25" s="289"/>
      <c r="F25" s="290"/>
    </row>
    <row r="26" spans="1:6" ht="37.5" customHeight="1" x14ac:dyDescent="0.15">
      <c r="A26" s="260" t="s">
        <v>307</v>
      </c>
      <c r="B26" s="893" t="s">
        <v>310</v>
      </c>
      <c r="C26" s="893"/>
      <c r="E26" s="892"/>
      <c r="F26" s="892"/>
    </row>
    <row r="27" spans="1:6" ht="63.75" customHeight="1" x14ac:dyDescent="0.15">
      <c r="A27" s="881" t="s">
        <v>308</v>
      </c>
      <c r="B27" s="882"/>
      <c r="C27" s="882"/>
      <c r="D27" s="882"/>
      <c r="E27" s="882"/>
      <c r="F27" s="883"/>
    </row>
  </sheetData>
  <mergeCells count="25">
    <mergeCell ref="A27:F27"/>
    <mergeCell ref="C12:D12"/>
    <mergeCell ref="E12:F12"/>
    <mergeCell ref="A17:D17"/>
    <mergeCell ref="A18:F18"/>
    <mergeCell ref="A19:F19"/>
    <mergeCell ref="A20:F20"/>
    <mergeCell ref="A21:F21"/>
    <mergeCell ref="A22:F22"/>
    <mergeCell ref="A23:F23"/>
    <mergeCell ref="A24:F24"/>
    <mergeCell ref="E26:F26"/>
    <mergeCell ref="B26:C26"/>
    <mergeCell ref="A11:F11"/>
    <mergeCell ref="A1:F1"/>
    <mergeCell ref="A2:F2"/>
    <mergeCell ref="A3:F3"/>
    <mergeCell ref="A4:B4"/>
    <mergeCell ref="D4:F4"/>
    <mergeCell ref="A5:F5"/>
    <mergeCell ref="A6:F6"/>
    <mergeCell ref="B7:F7"/>
    <mergeCell ref="B8:F8"/>
    <mergeCell ref="A9:F9"/>
    <mergeCell ref="A10:F10"/>
  </mergeCells>
  <phoneticPr fontId="2"/>
  <conditionalFormatting sqref="E13 E15:E17">
    <cfRule type="cellIs" dxfId="3" priority="4" operator="equal">
      <formula>0</formula>
    </cfRule>
    <cfRule type="cellIs" priority="5" operator="equal">
      <formula>0</formula>
    </cfRule>
  </conditionalFormatting>
  <conditionalFormatting sqref="E14">
    <cfRule type="cellIs" dxfId="2" priority="2" operator="equal">
      <formula>0</formula>
    </cfRule>
    <cfRule type="cellIs" priority="3" operator="equal">
      <formula>0</formula>
    </cfRule>
  </conditionalFormatting>
  <conditionalFormatting sqref="B7:F7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S58"/>
  <sheetViews>
    <sheetView view="pageBreakPreview" topLeftCell="A12" zoomScaleNormal="100" zoomScaleSheetLayoutView="100" workbookViewId="0">
      <selection activeCell="P24" sqref="P24"/>
    </sheetView>
  </sheetViews>
  <sheetFormatPr defaultColWidth="9" defaultRowHeight="18.75" customHeight="1" x14ac:dyDescent="0.15"/>
  <cols>
    <col min="1" max="1" width="2.75" style="2" bestFit="1" customWidth="1"/>
    <col min="2" max="2" width="2.75" style="1" bestFit="1" customWidth="1"/>
    <col min="3" max="3" width="6.75" style="1" bestFit="1" customWidth="1"/>
    <col min="4" max="5" width="8.375" style="1" bestFit="1" customWidth="1"/>
    <col min="6" max="6" width="8" style="71" customWidth="1"/>
    <col min="7" max="7" width="3.25" style="1" bestFit="1" customWidth="1"/>
    <col min="8" max="8" width="7.625" style="72" bestFit="1" customWidth="1"/>
    <col min="9" max="9" width="3.25" style="1" bestFit="1" customWidth="1"/>
    <col min="10" max="10" width="7.625" style="73" bestFit="1" customWidth="1"/>
    <col min="11" max="11" width="3.25" style="1" bestFit="1" customWidth="1"/>
    <col min="12" max="12" width="11.25" style="71" bestFit="1" customWidth="1"/>
    <col min="13" max="13" width="13" style="2" bestFit="1" customWidth="1"/>
    <col min="14" max="14" width="3.75" style="2" customWidth="1"/>
    <col min="15" max="16384" width="9" style="2"/>
  </cols>
  <sheetData>
    <row r="1" spans="1:19" ht="22.5" customHeight="1" x14ac:dyDescent="0.15">
      <c r="A1" s="868" t="s">
        <v>113</v>
      </c>
      <c r="B1" s="868"/>
      <c r="C1" s="868"/>
      <c r="D1" s="868"/>
      <c r="E1" s="868"/>
      <c r="F1" s="868"/>
      <c r="G1" s="868"/>
      <c r="H1" s="868"/>
      <c r="I1" s="868"/>
      <c r="J1" s="868"/>
      <c r="K1" s="868"/>
      <c r="L1" s="868"/>
      <c r="M1" s="868"/>
    </row>
    <row r="2" spans="1:19" s="17" customFormat="1" ht="14.25" customHeight="1" thickBot="1" x14ac:dyDescent="0.2">
      <c r="A2" s="1032"/>
      <c r="B2" s="1032"/>
      <c r="C2" s="1032"/>
      <c r="D2" s="1032"/>
      <c r="E2" s="1032"/>
      <c r="F2" s="1032"/>
      <c r="G2" s="1032"/>
      <c r="H2" s="1032"/>
      <c r="I2" s="1032"/>
      <c r="J2" s="1032"/>
      <c r="K2" s="1032"/>
      <c r="L2" s="1032"/>
      <c r="M2" s="1032"/>
    </row>
    <row r="3" spans="1:19" ht="18.75" customHeight="1" x14ac:dyDescent="0.15">
      <c r="A3" s="935" t="s">
        <v>115</v>
      </c>
      <c r="B3" s="936"/>
      <c r="C3" s="936"/>
      <c r="D3" s="936"/>
      <c r="E3" s="948">
        <f>'①-１活動計画書（２泊３日）'!D5</f>
        <v>0</v>
      </c>
      <c r="F3" s="949"/>
      <c r="G3" s="949"/>
      <c r="H3" s="949"/>
      <c r="I3" s="949"/>
      <c r="J3" s="949"/>
      <c r="K3" s="949"/>
      <c r="L3" s="949"/>
      <c r="M3" s="950"/>
    </row>
    <row r="4" spans="1:19" ht="18.75" customHeight="1" x14ac:dyDescent="0.15">
      <c r="A4" s="937" t="s">
        <v>116</v>
      </c>
      <c r="B4" s="938"/>
      <c r="C4" s="938"/>
      <c r="D4" s="938"/>
      <c r="E4" s="944">
        <f>'①-１活動計画書（２泊３日）'!D9</f>
        <v>0</v>
      </c>
      <c r="F4" s="944"/>
      <c r="G4" s="944"/>
      <c r="H4" s="944"/>
      <c r="I4" s="943" t="s">
        <v>118</v>
      </c>
      <c r="J4" s="943"/>
      <c r="K4" s="944"/>
      <c r="L4" s="944"/>
      <c r="M4" s="957"/>
    </row>
    <row r="5" spans="1:19" ht="18.75" customHeight="1" x14ac:dyDescent="0.15">
      <c r="A5" s="937" t="s">
        <v>117</v>
      </c>
      <c r="B5" s="938"/>
      <c r="C5" s="938"/>
      <c r="D5" s="938"/>
      <c r="E5" s="954">
        <f>'①-１活動計画書（２泊３日）'!D7</f>
        <v>0</v>
      </c>
      <c r="F5" s="955"/>
      <c r="G5" s="955"/>
      <c r="H5" s="955"/>
      <c r="I5" s="955"/>
      <c r="J5" s="955"/>
      <c r="K5" s="955"/>
      <c r="L5" s="955"/>
      <c r="M5" s="956"/>
    </row>
    <row r="6" spans="1:19" ht="18.75" customHeight="1" thickBot="1" x14ac:dyDescent="0.2">
      <c r="A6" s="939" t="s">
        <v>119</v>
      </c>
      <c r="B6" s="940"/>
      <c r="C6" s="940"/>
      <c r="D6" s="940"/>
      <c r="E6" s="1039" t="str">
        <f>'①-１活動計画書（２泊３日）'!B11</f>
        <v>令和 　年</v>
      </c>
      <c r="F6" s="1040"/>
      <c r="G6" s="1040"/>
      <c r="H6" s="1037" t="str">
        <f>'①-１活動計画書（２泊３日）'!E11</f>
        <v>　　　月　　日（　）</v>
      </c>
      <c r="I6" s="1038"/>
      <c r="J6" s="1038"/>
      <c r="K6" s="1034" t="str">
        <f>'①-１活動計画書（２泊３日）'!C13</f>
        <v>　 　　～　　月　　日（　）</v>
      </c>
      <c r="L6" s="1035"/>
      <c r="M6" s="1036"/>
    </row>
    <row r="7" spans="1:19" s="17" customFormat="1" ht="9.75" thickBot="1" x14ac:dyDescent="0.2">
      <c r="A7" s="1033"/>
      <c r="B7" s="1033"/>
      <c r="C7" s="1033"/>
      <c r="D7" s="1033"/>
      <c r="E7" s="1033"/>
      <c r="F7" s="1033"/>
      <c r="G7" s="1033"/>
      <c r="H7" s="1033"/>
      <c r="I7" s="1033"/>
      <c r="J7" s="1033"/>
      <c r="K7" s="1033"/>
      <c r="L7" s="1033"/>
      <c r="M7" s="1033"/>
    </row>
    <row r="8" spans="1:19" ht="18.75" customHeight="1" thickBot="1" x14ac:dyDescent="0.2">
      <c r="A8" s="930" t="s">
        <v>124</v>
      </c>
      <c r="B8" s="931"/>
      <c r="C8" s="931"/>
      <c r="D8" s="932"/>
      <c r="E8" s="82" t="s">
        <v>154</v>
      </c>
      <c r="F8" s="900" t="s">
        <v>125</v>
      </c>
      <c r="G8" s="901"/>
      <c r="H8" s="902" t="s">
        <v>126</v>
      </c>
      <c r="I8" s="903"/>
      <c r="J8" s="1048" t="s">
        <v>127</v>
      </c>
      <c r="K8" s="1049"/>
      <c r="L8" s="941" t="s">
        <v>130</v>
      </c>
      <c r="M8" s="942"/>
    </row>
    <row r="9" spans="1:19" ht="18.75" customHeight="1" x14ac:dyDescent="0.15">
      <c r="A9" s="961" t="s">
        <v>123</v>
      </c>
      <c r="B9" s="962"/>
      <c r="C9" s="963"/>
      <c r="D9" s="79" t="s">
        <v>120</v>
      </c>
      <c r="E9" s="234">
        <f>'①-１活動計画書（２泊３日）'!T12</f>
        <v>0</v>
      </c>
      <c r="F9" s="933">
        <f>'①-１活動計画書（２泊３日）'!W12</f>
        <v>0</v>
      </c>
      <c r="G9" s="934"/>
      <c r="H9" s="933">
        <f>'①-１活動計画書（２泊３日）'!Z12</f>
        <v>0</v>
      </c>
      <c r="I9" s="934"/>
      <c r="J9" s="933">
        <f>SUM(E9:I9)</f>
        <v>0</v>
      </c>
      <c r="K9" s="1043"/>
      <c r="L9" s="894"/>
      <c r="M9" s="895"/>
    </row>
    <row r="10" spans="1:19" ht="18.75" customHeight="1" x14ac:dyDescent="0.15">
      <c r="A10" s="964"/>
      <c r="B10" s="965"/>
      <c r="C10" s="966"/>
      <c r="D10" s="80" t="s">
        <v>121</v>
      </c>
      <c r="E10" s="235">
        <f>'①-１活動計画書（２泊３日）'!T13</f>
        <v>0</v>
      </c>
      <c r="F10" s="922">
        <f>'①-１活動計画書（２泊３日）'!W13</f>
        <v>0</v>
      </c>
      <c r="G10" s="923"/>
      <c r="H10" s="922">
        <f>'①-１活動計画書（２泊３日）'!Z13</f>
        <v>0</v>
      </c>
      <c r="I10" s="923"/>
      <c r="J10" s="922">
        <f>SUM(E10:I10)</f>
        <v>0</v>
      </c>
      <c r="K10" s="947"/>
      <c r="L10" s="896"/>
      <c r="M10" s="897"/>
      <c r="P10" s="206"/>
      <c r="Q10" s="206"/>
      <c r="R10" s="206"/>
      <c r="S10" s="206"/>
    </row>
    <row r="11" spans="1:19" ht="18.75" customHeight="1" thickBot="1" x14ac:dyDescent="0.2">
      <c r="A11" s="967"/>
      <c r="B11" s="968"/>
      <c r="C11" s="969"/>
      <c r="D11" s="81" t="s">
        <v>122</v>
      </c>
      <c r="E11" s="53">
        <f>SUM(E9:E10)</f>
        <v>0</v>
      </c>
      <c r="F11" s="945">
        <f t="shared" ref="F11:K11" si="0">SUM(F9:F10)</f>
        <v>0</v>
      </c>
      <c r="G11" s="946">
        <f t="shared" si="0"/>
        <v>0</v>
      </c>
      <c r="H11" s="945">
        <f t="shared" si="0"/>
        <v>0</v>
      </c>
      <c r="I11" s="946">
        <f t="shared" si="0"/>
        <v>0</v>
      </c>
      <c r="J11" s="945">
        <f t="shared" si="0"/>
        <v>0</v>
      </c>
      <c r="K11" s="958">
        <f t="shared" si="0"/>
        <v>0</v>
      </c>
      <c r="L11" s="898"/>
      <c r="M11" s="899"/>
      <c r="P11" s="206"/>
      <c r="Q11" s="206"/>
      <c r="R11" s="206"/>
      <c r="S11" s="206"/>
    </row>
    <row r="12" spans="1:19" ht="16.5" customHeight="1" thickBot="1" x14ac:dyDescent="0.2">
      <c r="A12" s="1047" t="s">
        <v>114</v>
      </c>
      <c r="B12" s="1047"/>
      <c r="C12" s="1047"/>
      <c r="D12" s="1047"/>
      <c r="E12" s="1047"/>
      <c r="F12" s="1047"/>
      <c r="G12" s="1047"/>
      <c r="H12" s="1047"/>
      <c r="I12" s="1047"/>
      <c r="J12" s="1047"/>
      <c r="K12" s="1047"/>
      <c r="L12" s="1047"/>
      <c r="M12" s="1047"/>
      <c r="P12" s="206"/>
      <c r="Q12" s="206"/>
      <c r="R12" s="206"/>
      <c r="S12" s="206"/>
    </row>
    <row r="13" spans="1:19" ht="18.75" customHeight="1" thickBot="1" x14ac:dyDescent="0.2">
      <c r="A13" s="930" t="s">
        <v>124</v>
      </c>
      <c r="B13" s="931"/>
      <c r="C13" s="931"/>
      <c r="D13" s="931"/>
      <c r="E13" s="932"/>
      <c r="F13" s="930" t="s">
        <v>128</v>
      </c>
      <c r="G13" s="931"/>
      <c r="H13" s="931"/>
      <c r="I13" s="931"/>
      <c r="J13" s="931"/>
      <c r="K13" s="931"/>
      <c r="L13" s="932"/>
      <c r="M13" s="96" t="s">
        <v>182</v>
      </c>
      <c r="P13" s="206"/>
      <c r="Q13" s="206"/>
      <c r="R13" s="206"/>
      <c r="S13" s="206"/>
    </row>
    <row r="14" spans="1:19" ht="18.75" customHeight="1" x14ac:dyDescent="0.15">
      <c r="A14" s="951" t="s">
        <v>129</v>
      </c>
      <c r="B14" s="904" t="s">
        <v>105</v>
      </c>
      <c r="C14" s="910" t="s">
        <v>103</v>
      </c>
      <c r="D14" s="911" t="s">
        <v>101</v>
      </c>
      <c r="E14" s="77" t="s">
        <v>19</v>
      </c>
      <c r="F14" s="97">
        <v>2600</v>
      </c>
      <c r="G14" s="55" t="s">
        <v>99</v>
      </c>
      <c r="H14" s="59">
        <v>0</v>
      </c>
      <c r="I14" s="55" t="s">
        <v>99</v>
      </c>
      <c r="J14" s="56">
        <v>0</v>
      </c>
      <c r="K14" s="55" t="s">
        <v>100</v>
      </c>
      <c r="L14" s="98">
        <f>F14*H14*J14</f>
        <v>0</v>
      </c>
      <c r="M14" s="913"/>
      <c r="P14" s="206"/>
      <c r="Q14" s="206"/>
      <c r="R14" s="206"/>
      <c r="S14" s="206"/>
    </row>
    <row r="15" spans="1:19" ht="18.75" customHeight="1" x14ac:dyDescent="0.15">
      <c r="A15" s="952"/>
      <c r="B15" s="905"/>
      <c r="C15" s="921"/>
      <c r="D15" s="912"/>
      <c r="E15" s="74" t="s">
        <v>18</v>
      </c>
      <c r="F15" s="99">
        <v>1300</v>
      </c>
      <c r="G15" s="58" t="s">
        <v>99</v>
      </c>
      <c r="H15" s="59">
        <v>0</v>
      </c>
      <c r="I15" s="58" t="s">
        <v>99</v>
      </c>
      <c r="J15" s="60">
        <v>0</v>
      </c>
      <c r="K15" s="58" t="s">
        <v>100</v>
      </c>
      <c r="L15" s="95">
        <f>F15*H15*J15</f>
        <v>0</v>
      </c>
      <c r="M15" s="914"/>
      <c r="O15" s="291" t="s">
        <v>276</v>
      </c>
      <c r="P15" s="206"/>
      <c r="Q15" s="206"/>
      <c r="R15" s="206"/>
      <c r="S15" s="206"/>
    </row>
    <row r="16" spans="1:19" ht="18.75" customHeight="1" x14ac:dyDescent="0.15">
      <c r="A16" s="952"/>
      <c r="B16" s="905"/>
      <c r="C16" s="921"/>
      <c r="D16" s="912" t="s">
        <v>102</v>
      </c>
      <c r="E16" s="74" t="s">
        <v>19</v>
      </c>
      <c r="F16" s="99">
        <v>340</v>
      </c>
      <c r="G16" s="58" t="s">
        <v>99</v>
      </c>
      <c r="H16" s="59">
        <v>0</v>
      </c>
      <c r="I16" s="58" t="s">
        <v>99</v>
      </c>
      <c r="J16" s="61">
        <v>0</v>
      </c>
      <c r="K16" s="58" t="s">
        <v>100</v>
      </c>
      <c r="L16" s="95">
        <f t="shared" ref="L16:L21" si="1">F16*H16*J16</f>
        <v>0</v>
      </c>
      <c r="M16" s="914"/>
      <c r="O16" s="291" t="s">
        <v>277</v>
      </c>
    </row>
    <row r="17" spans="1:15" ht="18.75" customHeight="1" x14ac:dyDescent="0.15">
      <c r="A17" s="952"/>
      <c r="B17" s="905"/>
      <c r="C17" s="921"/>
      <c r="D17" s="912"/>
      <c r="E17" s="74" t="s">
        <v>18</v>
      </c>
      <c r="F17" s="99">
        <v>170</v>
      </c>
      <c r="G17" s="58" t="s">
        <v>99</v>
      </c>
      <c r="H17" s="59">
        <v>0</v>
      </c>
      <c r="I17" s="58" t="s">
        <v>99</v>
      </c>
      <c r="J17" s="61">
        <v>0</v>
      </c>
      <c r="K17" s="58" t="s">
        <v>100</v>
      </c>
      <c r="L17" s="95">
        <f t="shared" si="1"/>
        <v>0</v>
      </c>
      <c r="M17" s="914"/>
      <c r="O17" s="291" t="s">
        <v>278</v>
      </c>
    </row>
    <row r="18" spans="1:15" ht="18.75" customHeight="1" x14ac:dyDescent="0.15">
      <c r="A18" s="952"/>
      <c r="B18" s="905"/>
      <c r="C18" s="970" t="s">
        <v>104</v>
      </c>
      <c r="D18" s="75" t="s">
        <v>101</v>
      </c>
      <c r="E18" s="76"/>
      <c r="F18" s="99">
        <v>1800</v>
      </c>
      <c r="G18" s="58" t="s">
        <v>99</v>
      </c>
      <c r="H18" s="62">
        <v>0</v>
      </c>
      <c r="I18" s="58" t="s">
        <v>99</v>
      </c>
      <c r="J18" s="60">
        <v>0</v>
      </c>
      <c r="K18" s="58" t="s">
        <v>100</v>
      </c>
      <c r="L18" s="95">
        <f t="shared" si="1"/>
        <v>0</v>
      </c>
      <c r="M18" s="914"/>
      <c r="O18" s="293"/>
    </row>
    <row r="19" spans="1:15" ht="18.75" customHeight="1" x14ac:dyDescent="0.15">
      <c r="A19" s="952"/>
      <c r="B19" s="905"/>
      <c r="C19" s="971"/>
      <c r="D19" s="912" t="s">
        <v>102</v>
      </c>
      <c r="E19" s="74" t="s">
        <v>19</v>
      </c>
      <c r="F19" s="99">
        <v>110</v>
      </c>
      <c r="G19" s="58" t="s">
        <v>99</v>
      </c>
      <c r="H19" s="59">
        <v>0</v>
      </c>
      <c r="I19" s="58" t="s">
        <v>99</v>
      </c>
      <c r="J19" s="61">
        <v>0</v>
      </c>
      <c r="K19" s="58" t="s">
        <v>100</v>
      </c>
      <c r="L19" s="95">
        <f t="shared" si="1"/>
        <v>0</v>
      </c>
      <c r="M19" s="914"/>
    </row>
    <row r="20" spans="1:15" ht="18.75" customHeight="1" x14ac:dyDescent="0.15">
      <c r="A20" s="952"/>
      <c r="B20" s="905"/>
      <c r="C20" s="971"/>
      <c r="D20" s="912"/>
      <c r="E20" s="74" t="s">
        <v>18</v>
      </c>
      <c r="F20" s="99">
        <v>50</v>
      </c>
      <c r="G20" s="58" t="s">
        <v>99</v>
      </c>
      <c r="H20" s="59">
        <v>0</v>
      </c>
      <c r="I20" s="58" t="s">
        <v>99</v>
      </c>
      <c r="J20" s="61">
        <v>0</v>
      </c>
      <c r="K20" s="58" t="s">
        <v>100</v>
      </c>
      <c r="L20" s="95">
        <f t="shared" si="1"/>
        <v>0</v>
      </c>
      <c r="M20" s="914"/>
    </row>
    <row r="21" spans="1:15" ht="18.75" customHeight="1" thickBot="1" x14ac:dyDescent="0.2">
      <c r="A21" s="952"/>
      <c r="B21" s="906"/>
      <c r="C21" s="972"/>
      <c r="D21" s="1008" t="s">
        <v>148</v>
      </c>
      <c r="E21" s="1009"/>
      <c r="F21" s="100">
        <v>150</v>
      </c>
      <c r="G21" s="63" t="s">
        <v>99</v>
      </c>
      <c r="H21" s="64"/>
      <c r="I21" s="63" t="s">
        <v>99</v>
      </c>
      <c r="J21" s="65">
        <v>1</v>
      </c>
      <c r="K21" s="63" t="s">
        <v>100</v>
      </c>
      <c r="L21" s="101">
        <f t="shared" si="1"/>
        <v>0</v>
      </c>
      <c r="M21" s="914"/>
    </row>
    <row r="22" spans="1:15" ht="18.75" customHeight="1" x14ac:dyDescent="0.15">
      <c r="A22" s="952"/>
      <c r="B22" s="951" t="s">
        <v>106</v>
      </c>
      <c r="C22" s="1023" t="s">
        <v>111</v>
      </c>
      <c r="D22" s="1024"/>
      <c r="E22" s="1025"/>
      <c r="F22" s="97">
        <v>200</v>
      </c>
      <c r="G22" s="55" t="s">
        <v>86</v>
      </c>
      <c r="H22" s="66">
        <v>0</v>
      </c>
      <c r="I22" s="55" t="s">
        <v>86</v>
      </c>
      <c r="J22" s="67">
        <v>0</v>
      </c>
      <c r="K22" s="55" t="s">
        <v>100</v>
      </c>
      <c r="L22" s="98">
        <f t="shared" ref="L22:L28" si="2">F22*H22*J22</f>
        <v>0</v>
      </c>
      <c r="M22" s="914"/>
    </row>
    <row r="23" spans="1:15" ht="18.75" customHeight="1" x14ac:dyDescent="0.15">
      <c r="A23" s="952"/>
      <c r="B23" s="952"/>
      <c r="C23" s="924" t="s">
        <v>112</v>
      </c>
      <c r="D23" s="925"/>
      <c r="E23" s="926"/>
      <c r="F23" s="959">
        <v>300</v>
      </c>
      <c r="G23" s="960"/>
      <c r="H23" s="960"/>
      <c r="I23" s="58" t="s">
        <v>86</v>
      </c>
      <c r="J23" s="68">
        <v>0</v>
      </c>
      <c r="K23" s="58" t="s">
        <v>100</v>
      </c>
      <c r="L23" s="95">
        <f>F23*J23</f>
        <v>0</v>
      </c>
      <c r="M23" s="914"/>
    </row>
    <row r="24" spans="1:15" ht="18.75" customHeight="1" x14ac:dyDescent="0.15">
      <c r="A24" s="952"/>
      <c r="B24" s="952"/>
      <c r="C24" s="924" t="s">
        <v>107</v>
      </c>
      <c r="D24" s="925"/>
      <c r="E24" s="926"/>
      <c r="F24" s="959">
        <v>1200</v>
      </c>
      <c r="G24" s="960"/>
      <c r="H24" s="960"/>
      <c r="I24" s="58" t="s">
        <v>86</v>
      </c>
      <c r="J24" s="68">
        <v>0</v>
      </c>
      <c r="K24" s="58" t="s">
        <v>100</v>
      </c>
      <c r="L24" s="95">
        <f t="shared" ref="L24:L27" si="3">F24*J24</f>
        <v>0</v>
      </c>
      <c r="M24" s="914"/>
    </row>
    <row r="25" spans="1:15" ht="18.75" customHeight="1" x14ac:dyDescent="0.15">
      <c r="A25" s="952"/>
      <c r="B25" s="952"/>
      <c r="C25" s="924" t="s">
        <v>108</v>
      </c>
      <c r="D25" s="925"/>
      <c r="E25" s="926"/>
      <c r="F25" s="959">
        <v>900</v>
      </c>
      <c r="G25" s="960"/>
      <c r="H25" s="960"/>
      <c r="I25" s="58" t="s">
        <v>86</v>
      </c>
      <c r="J25" s="68">
        <v>0</v>
      </c>
      <c r="K25" s="58" t="s">
        <v>100</v>
      </c>
      <c r="L25" s="95">
        <f t="shared" si="3"/>
        <v>0</v>
      </c>
      <c r="M25" s="914"/>
    </row>
    <row r="26" spans="1:15" ht="18.75" customHeight="1" x14ac:dyDescent="0.15">
      <c r="A26" s="952"/>
      <c r="B26" s="952"/>
      <c r="C26" s="924" t="s">
        <v>109</v>
      </c>
      <c r="D26" s="925"/>
      <c r="E26" s="926"/>
      <c r="F26" s="959">
        <v>1800</v>
      </c>
      <c r="G26" s="960"/>
      <c r="H26" s="960"/>
      <c r="I26" s="58" t="s">
        <v>86</v>
      </c>
      <c r="J26" s="68">
        <v>0</v>
      </c>
      <c r="K26" s="58" t="s">
        <v>100</v>
      </c>
      <c r="L26" s="95">
        <f t="shared" si="3"/>
        <v>0</v>
      </c>
      <c r="M26" s="914"/>
    </row>
    <row r="27" spans="1:15" ht="18.75" customHeight="1" x14ac:dyDescent="0.15">
      <c r="A27" s="952"/>
      <c r="B27" s="952"/>
      <c r="C27" s="924" t="s">
        <v>110</v>
      </c>
      <c r="D27" s="925"/>
      <c r="E27" s="926"/>
      <c r="F27" s="959">
        <v>750</v>
      </c>
      <c r="G27" s="960"/>
      <c r="H27" s="960"/>
      <c r="I27" s="58" t="s">
        <v>86</v>
      </c>
      <c r="J27" s="68">
        <v>0</v>
      </c>
      <c r="K27" s="58" t="s">
        <v>100</v>
      </c>
      <c r="L27" s="95">
        <f t="shared" si="3"/>
        <v>0</v>
      </c>
      <c r="M27" s="914"/>
    </row>
    <row r="28" spans="1:15" ht="18.75" customHeight="1" thickBot="1" x14ac:dyDescent="0.2">
      <c r="A28" s="952"/>
      <c r="B28" s="953"/>
      <c r="C28" s="927" t="s">
        <v>142</v>
      </c>
      <c r="D28" s="928"/>
      <c r="E28" s="929"/>
      <c r="F28" s="100">
        <v>450</v>
      </c>
      <c r="G28" s="63" t="s">
        <v>86</v>
      </c>
      <c r="H28" s="69">
        <v>1</v>
      </c>
      <c r="I28" s="63" t="s">
        <v>86</v>
      </c>
      <c r="J28" s="70">
        <v>0</v>
      </c>
      <c r="K28" s="63" t="s">
        <v>100</v>
      </c>
      <c r="L28" s="101">
        <f t="shared" si="2"/>
        <v>0</v>
      </c>
      <c r="M28" s="914"/>
    </row>
    <row r="29" spans="1:15" ht="18.75" customHeight="1" thickBot="1" x14ac:dyDescent="0.2">
      <c r="A29" s="953"/>
      <c r="B29" s="1050" t="s">
        <v>208</v>
      </c>
      <c r="C29" s="1051"/>
      <c r="D29" s="1051"/>
      <c r="E29" s="1052"/>
      <c r="F29" s="1021">
        <f>SUM(L14:L28)</f>
        <v>0</v>
      </c>
      <c r="G29" s="1022"/>
      <c r="H29" s="1022"/>
      <c r="I29" s="1022"/>
      <c r="J29" s="1022"/>
      <c r="K29" s="1022"/>
      <c r="L29" s="1053"/>
      <c r="M29" s="915"/>
    </row>
    <row r="30" spans="1:15" s="17" customFormat="1" ht="15" customHeight="1" thickBot="1" x14ac:dyDescent="0.2">
      <c r="A30" s="1033"/>
      <c r="B30" s="1033"/>
      <c r="C30" s="1033"/>
      <c r="D30" s="1033"/>
      <c r="E30" s="1033"/>
      <c r="F30" s="1033"/>
      <c r="G30" s="1033"/>
      <c r="H30" s="1033"/>
      <c r="I30" s="1033"/>
      <c r="J30" s="1033"/>
      <c r="K30" s="1033"/>
      <c r="L30" s="1033"/>
      <c r="M30" s="1033"/>
    </row>
    <row r="31" spans="1:15" ht="18.75" customHeight="1" thickBot="1" x14ac:dyDescent="0.2">
      <c r="A31" s="918" t="s">
        <v>124</v>
      </c>
      <c r="B31" s="919"/>
      <c r="C31" s="919"/>
      <c r="D31" s="919"/>
      <c r="E31" s="920"/>
      <c r="F31" s="919" t="s">
        <v>128</v>
      </c>
      <c r="G31" s="919"/>
      <c r="H31" s="919"/>
      <c r="I31" s="919"/>
      <c r="J31" s="919"/>
      <c r="K31" s="919"/>
      <c r="L31" s="919"/>
      <c r="M31" s="78" t="s">
        <v>182</v>
      </c>
    </row>
    <row r="32" spans="1:15" ht="18.75" customHeight="1" x14ac:dyDescent="0.15">
      <c r="A32" s="951" t="s">
        <v>170</v>
      </c>
      <c r="B32" s="1015" t="s">
        <v>47</v>
      </c>
      <c r="C32" s="1016"/>
      <c r="D32" s="1012" t="s">
        <v>173</v>
      </c>
      <c r="E32" s="1007"/>
      <c r="F32" s="916">
        <v>600</v>
      </c>
      <c r="G32" s="917"/>
      <c r="H32" s="917"/>
      <c r="I32" s="127" t="s">
        <v>86</v>
      </c>
      <c r="J32" s="128">
        <v>0</v>
      </c>
      <c r="K32" s="127" t="s">
        <v>100</v>
      </c>
      <c r="L32" s="129">
        <f>F32*J32</f>
        <v>0</v>
      </c>
      <c r="M32" s="1044" t="s">
        <v>184</v>
      </c>
    </row>
    <row r="33" spans="1:16" ht="18.75" customHeight="1" x14ac:dyDescent="0.15">
      <c r="A33" s="952"/>
      <c r="B33" s="907"/>
      <c r="C33" s="908"/>
      <c r="D33" s="1026" t="s">
        <v>174</v>
      </c>
      <c r="E33" s="1027"/>
      <c r="F33" s="959">
        <v>650</v>
      </c>
      <c r="G33" s="960"/>
      <c r="H33" s="960"/>
      <c r="I33" s="58" t="s">
        <v>86</v>
      </c>
      <c r="J33" s="94">
        <v>0</v>
      </c>
      <c r="K33" s="58" t="s">
        <v>100</v>
      </c>
      <c r="L33" s="57">
        <f t="shared" ref="L33" si="4">F33*J33</f>
        <v>0</v>
      </c>
      <c r="M33" s="1045"/>
    </row>
    <row r="34" spans="1:16" ht="18.75" customHeight="1" thickBot="1" x14ac:dyDescent="0.2">
      <c r="A34" s="952"/>
      <c r="B34" s="1017"/>
      <c r="C34" s="1018"/>
      <c r="D34" s="1008" t="s">
        <v>175</v>
      </c>
      <c r="E34" s="1009"/>
      <c r="F34" s="1030">
        <v>700</v>
      </c>
      <c r="G34" s="1031"/>
      <c r="H34" s="1031"/>
      <c r="I34" s="130" t="s">
        <v>133</v>
      </c>
      <c r="J34" s="131">
        <v>0</v>
      </c>
      <c r="K34" s="130" t="s">
        <v>131</v>
      </c>
      <c r="L34" s="132">
        <f>F34*J34</f>
        <v>0</v>
      </c>
      <c r="M34" s="1045"/>
    </row>
    <row r="35" spans="1:16" ht="18.75" customHeight="1" x14ac:dyDescent="0.15">
      <c r="A35" s="952"/>
      <c r="B35" s="907" t="s">
        <v>172</v>
      </c>
      <c r="C35" s="908"/>
      <c r="D35" s="1041" t="s">
        <v>173</v>
      </c>
      <c r="E35" s="1042"/>
      <c r="F35" s="1010">
        <v>600</v>
      </c>
      <c r="G35" s="1011"/>
      <c r="H35" s="1011"/>
      <c r="I35" s="125" t="s">
        <v>133</v>
      </c>
      <c r="J35" s="126">
        <v>0</v>
      </c>
      <c r="K35" s="125" t="s">
        <v>132</v>
      </c>
      <c r="L35" s="135">
        <f t="shared" ref="L35" si="5">F35*J35</f>
        <v>0</v>
      </c>
      <c r="M35" s="1045"/>
      <c r="O35" s="291" t="s">
        <v>228</v>
      </c>
      <c r="P35" s="292">
        <v>0</v>
      </c>
    </row>
    <row r="36" spans="1:16" ht="18.75" customHeight="1" x14ac:dyDescent="0.15">
      <c r="A36" s="952"/>
      <c r="B36" s="907"/>
      <c r="C36" s="908"/>
      <c r="D36" s="1026" t="s">
        <v>174</v>
      </c>
      <c r="E36" s="1027"/>
      <c r="F36" s="1010">
        <v>650</v>
      </c>
      <c r="G36" s="1011"/>
      <c r="H36" s="1011"/>
      <c r="I36" s="91" t="s">
        <v>86</v>
      </c>
      <c r="J36" s="92">
        <v>0</v>
      </c>
      <c r="K36" s="91" t="s">
        <v>100</v>
      </c>
      <c r="L36" s="93">
        <f>F36*J36</f>
        <v>0</v>
      </c>
      <c r="M36" s="1045"/>
      <c r="O36" s="291" t="s">
        <v>192</v>
      </c>
      <c r="P36" s="292">
        <v>110</v>
      </c>
    </row>
    <row r="37" spans="1:16" ht="18.75" customHeight="1" thickBot="1" x14ac:dyDescent="0.2">
      <c r="A37" s="952"/>
      <c r="B37" s="909"/>
      <c r="C37" s="910"/>
      <c r="D37" s="1026" t="s">
        <v>175</v>
      </c>
      <c r="E37" s="1027"/>
      <c r="F37" s="959">
        <v>700</v>
      </c>
      <c r="G37" s="960"/>
      <c r="H37" s="960"/>
      <c r="I37" s="58" t="s">
        <v>86</v>
      </c>
      <c r="J37" s="94">
        <v>0</v>
      </c>
      <c r="K37" s="58" t="s">
        <v>100</v>
      </c>
      <c r="L37" s="57">
        <f t="shared" ref="L37" si="6">F37*J37</f>
        <v>0</v>
      </c>
      <c r="M37" s="1045"/>
      <c r="O37" s="291" t="s">
        <v>219</v>
      </c>
      <c r="P37" s="292">
        <v>110</v>
      </c>
    </row>
    <row r="38" spans="1:16" ht="18.75" customHeight="1" x14ac:dyDescent="0.15">
      <c r="A38" s="952"/>
      <c r="B38" s="1015" t="s">
        <v>166</v>
      </c>
      <c r="C38" s="1016"/>
      <c r="D38" s="1012" t="s">
        <v>173</v>
      </c>
      <c r="E38" s="1007"/>
      <c r="F38" s="916">
        <v>750</v>
      </c>
      <c r="G38" s="917"/>
      <c r="H38" s="917"/>
      <c r="I38" s="55" t="s">
        <v>86</v>
      </c>
      <c r="J38" s="133">
        <v>0</v>
      </c>
      <c r="K38" s="55" t="s">
        <v>100</v>
      </c>
      <c r="L38" s="54">
        <f t="shared" ref="L38" si="7">F38*J38</f>
        <v>0</v>
      </c>
      <c r="M38" s="1045"/>
      <c r="O38" s="291" t="s">
        <v>193</v>
      </c>
      <c r="P38" s="292">
        <v>110</v>
      </c>
    </row>
    <row r="39" spans="1:16" ht="18.75" customHeight="1" x14ac:dyDescent="0.15">
      <c r="A39" s="952"/>
      <c r="B39" s="907"/>
      <c r="C39" s="908"/>
      <c r="D39" s="1026" t="s">
        <v>174</v>
      </c>
      <c r="E39" s="1027"/>
      <c r="F39" s="1010">
        <v>800</v>
      </c>
      <c r="G39" s="1011"/>
      <c r="H39" s="1011"/>
      <c r="I39" s="91" t="s">
        <v>86</v>
      </c>
      <c r="J39" s="92">
        <v>0</v>
      </c>
      <c r="K39" s="91" t="s">
        <v>100</v>
      </c>
      <c r="L39" s="93">
        <f>F39*J39</f>
        <v>0</v>
      </c>
      <c r="M39" s="1045"/>
      <c r="O39" s="291" t="s">
        <v>194</v>
      </c>
      <c r="P39" s="292">
        <v>160</v>
      </c>
    </row>
    <row r="40" spans="1:16" ht="18.75" customHeight="1" thickBot="1" x14ac:dyDescent="0.2">
      <c r="A40" s="952"/>
      <c r="B40" s="1017"/>
      <c r="C40" s="1018"/>
      <c r="D40" s="1008" t="s">
        <v>175</v>
      </c>
      <c r="E40" s="1009"/>
      <c r="F40" s="1013">
        <v>850</v>
      </c>
      <c r="G40" s="1014"/>
      <c r="H40" s="1014"/>
      <c r="I40" s="63" t="s">
        <v>86</v>
      </c>
      <c r="J40" s="134">
        <v>0</v>
      </c>
      <c r="K40" s="63" t="s">
        <v>100</v>
      </c>
      <c r="L40" s="101">
        <f t="shared" ref="L40:L47" si="8">F40*J40</f>
        <v>0</v>
      </c>
      <c r="M40" s="1045"/>
      <c r="O40" s="291" t="s">
        <v>195</v>
      </c>
      <c r="P40" s="292">
        <v>110</v>
      </c>
    </row>
    <row r="41" spans="1:16" ht="18.75" customHeight="1" thickBot="1" x14ac:dyDescent="0.2">
      <c r="A41" s="952"/>
      <c r="B41" s="1015" t="s">
        <v>191</v>
      </c>
      <c r="C41" s="1016"/>
      <c r="D41" s="1019" t="s">
        <v>228</v>
      </c>
      <c r="E41" s="1020"/>
      <c r="F41" s="1021">
        <f>IF($D41="","",VLOOKUP($D41,O35:P46,2,FALSE))</f>
        <v>0</v>
      </c>
      <c r="G41" s="1022"/>
      <c r="H41" s="1022"/>
      <c r="I41" s="63" t="s">
        <v>86</v>
      </c>
      <c r="J41" s="134">
        <v>1</v>
      </c>
      <c r="K41" s="63" t="s">
        <v>100</v>
      </c>
      <c r="L41" s="101">
        <f t="shared" ref="L41:L42" si="9">F41*J41</f>
        <v>0</v>
      </c>
      <c r="M41" s="1045"/>
      <c r="O41" s="291" t="s">
        <v>196</v>
      </c>
      <c r="P41" s="292">
        <v>160</v>
      </c>
    </row>
    <row r="42" spans="1:16" ht="18.75" customHeight="1" thickBot="1" x14ac:dyDescent="0.2">
      <c r="A42" s="952"/>
      <c r="B42" s="907"/>
      <c r="C42" s="908"/>
      <c r="D42" s="1019" t="s">
        <v>228</v>
      </c>
      <c r="E42" s="1020"/>
      <c r="F42" s="1021">
        <f>IF($D42="","",VLOOKUP($D42,O35:P46,2,FALSE))</f>
        <v>0</v>
      </c>
      <c r="G42" s="1022"/>
      <c r="H42" s="1022"/>
      <c r="I42" s="63" t="s">
        <v>86</v>
      </c>
      <c r="J42" s="134">
        <v>1</v>
      </c>
      <c r="K42" s="63" t="s">
        <v>100</v>
      </c>
      <c r="L42" s="101">
        <f t="shared" si="9"/>
        <v>0</v>
      </c>
      <c r="M42" s="1045"/>
      <c r="O42" s="291" t="s">
        <v>226</v>
      </c>
      <c r="P42" s="292">
        <v>110</v>
      </c>
    </row>
    <row r="43" spans="1:16" ht="18.75" customHeight="1" thickBot="1" x14ac:dyDescent="0.2">
      <c r="A43" s="952"/>
      <c r="B43" s="1017"/>
      <c r="C43" s="1018"/>
      <c r="D43" s="1019" t="s">
        <v>228</v>
      </c>
      <c r="E43" s="1020"/>
      <c r="F43" s="1021">
        <f>IF($D43="","",VLOOKUP($D43,O35:P46,2,FALSE))</f>
        <v>0</v>
      </c>
      <c r="G43" s="1022"/>
      <c r="H43" s="1022"/>
      <c r="I43" s="63" t="s">
        <v>86</v>
      </c>
      <c r="J43" s="134">
        <v>1</v>
      </c>
      <c r="K43" s="63" t="s">
        <v>100</v>
      </c>
      <c r="L43" s="101">
        <f t="shared" si="8"/>
        <v>0</v>
      </c>
      <c r="M43" s="1045"/>
      <c r="O43" s="291" t="s">
        <v>227</v>
      </c>
      <c r="P43" s="292">
        <v>160</v>
      </c>
    </row>
    <row r="44" spans="1:16" ht="18.75" customHeight="1" thickBot="1" x14ac:dyDescent="0.2">
      <c r="A44" s="952"/>
      <c r="B44" s="918" t="s">
        <v>206</v>
      </c>
      <c r="C44" s="919"/>
      <c r="D44" s="919"/>
      <c r="E44" s="920"/>
      <c r="F44" s="152"/>
      <c r="G44" s="153"/>
      <c r="H44" s="153"/>
      <c r="I44" s="130"/>
      <c r="J44" s="134"/>
      <c r="K44" s="63"/>
      <c r="L44" s="101">
        <f>SUM(L32:L43)</f>
        <v>0</v>
      </c>
      <c r="M44" s="1046"/>
      <c r="O44" s="291" t="s">
        <v>197</v>
      </c>
      <c r="P44" s="292">
        <v>120</v>
      </c>
    </row>
    <row r="45" spans="1:16" ht="18.75" customHeight="1" thickBot="1" x14ac:dyDescent="0.2">
      <c r="A45" s="952"/>
      <c r="B45" s="165"/>
      <c r="C45" s="166"/>
      <c r="D45" s="166"/>
      <c r="E45" s="166"/>
      <c r="F45" s="153"/>
      <c r="G45" s="153"/>
      <c r="H45" s="153"/>
      <c r="I45" s="130"/>
      <c r="J45" s="134"/>
      <c r="K45" s="63"/>
      <c r="L45" s="167"/>
      <c r="M45" s="173"/>
      <c r="O45" s="291" t="s">
        <v>198</v>
      </c>
      <c r="P45" s="292">
        <v>140</v>
      </c>
    </row>
    <row r="46" spans="1:16" ht="14.25" customHeight="1" thickBot="1" x14ac:dyDescent="0.2">
      <c r="A46" s="952"/>
      <c r="B46" s="918" t="s">
        <v>210</v>
      </c>
      <c r="C46" s="919"/>
      <c r="D46" s="919"/>
      <c r="E46" s="919"/>
      <c r="F46" s="1029" t="s">
        <v>211</v>
      </c>
      <c r="G46" s="1029"/>
      <c r="H46" s="1029"/>
      <c r="I46" s="1029"/>
      <c r="J46" s="1029"/>
      <c r="K46" s="1029"/>
      <c r="L46" s="1029"/>
      <c r="M46" s="169" t="s">
        <v>212</v>
      </c>
      <c r="O46" s="291" t="s">
        <v>199</v>
      </c>
      <c r="P46" s="292">
        <v>140</v>
      </c>
    </row>
    <row r="47" spans="1:16" ht="18.75" customHeight="1" thickBot="1" x14ac:dyDescent="0.2">
      <c r="A47" s="952"/>
      <c r="B47" s="918" t="s">
        <v>262</v>
      </c>
      <c r="C47" s="919"/>
      <c r="D47" s="919"/>
      <c r="E47" s="920"/>
      <c r="F47" s="1021">
        <v>400</v>
      </c>
      <c r="G47" s="1022"/>
      <c r="H47" s="1022"/>
      <c r="I47" s="130" t="s">
        <v>200</v>
      </c>
      <c r="J47" s="134">
        <v>0</v>
      </c>
      <c r="K47" s="63" t="s">
        <v>100</v>
      </c>
      <c r="L47" s="101">
        <f t="shared" si="8"/>
        <v>0</v>
      </c>
      <c r="M47" s="168" t="s">
        <v>205</v>
      </c>
    </row>
    <row r="48" spans="1:16" ht="13.5" customHeight="1" thickBot="1" x14ac:dyDescent="0.2">
      <c r="A48" s="150"/>
      <c r="B48" s="150"/>
      <c r="C48" s="150"/>
      <c r="D48" s="150"/>
      <c r="E48" s="150"/>
      <c r="F48" s="1028"/>
      <c r="G48" s="1028"/>
      <c r="H48" s="1028"/>
      <c r="I48" s="150"/>
      <c r="J48" s="150"/>
      <c r="K48" s="150"/>
      <c r="L48" s="150"/>
      <c r="M48" s="150"/>
    </row>
    <row r="49" spans="1:15" s="17" customFormat="1" ht="13.5" thickBot="1" x14ac:dyDescent="0.2">
      <c r="A49" s="918" t="s">
        <v>124</v>
      </c>
      <c r="B49" s="919"/>
      <c r="C49" s="919"/>
      <c r="D49" s="919"/>
      <c r="E49" s="920"/>
      <c r="F49" s="918" t="s">
        <v>128</v>
      </c>
      <c r="G49" s="919"/>
      <c r="H49" s="919"/>
      <c r="I49" s="919"/>
      <c r="J49" s="919"/>
      <c r="K49" s="919"/>
      <c r="L49" s="920"/>
      <c r="M49" s="78" t="s">
        <v>182</v>
      </c>
    </row>
    <row r="50" spans="1:15" ht="24.95" customHeight="1" thickBot="1" x14ac:dyDescent="0.2">
      <c r="A50" s="136"/>
      <c r="B50" s="1005" t="s">
        <v>263</v>
      </c>
      <c r="C50" s="1006"/>
      <c r="D50" s="1006"/>
      <c r="E50" s="1007"/>
      <c r="F50" s="916">
        <v>330</v>
      </c>
      <c r="G50" s="917"/>
      <c r="H50" s="917"/>
      <c r="I50" s="55" t="s">
        <v>86</v>
      </c>
      <c r="J50" s="124">
        <v>0</v>
      </c>
      <c r="K50" s="55" t="s">
        <v>100</v>
      </c>
      <c r="L50" s="54">
        <f>F50*J50</f>
        <v>0</v>
      </c>
      <c r="M50" s="137" t="s">
        <v>183</v>
      </c>
    </row>
    <row r="51" spans="1:15" ht="15" customHeight="1" thickBot="1" x14ac:dyDescent="0.2">
      <c r="A51" s="1033" t="s">
        <v>171</v>
      </c>
      <c r="B51" s="1033"/>
      <c r="C51" s="1033"/>
      <c r="D51" s="1033"/>
      <c r="E51" s="1033"/>
      <c r="F51" s="1033"/>
      <c r="G51" s="1033"/>
      <c r="H51" s="1033"/>
      <c r="I51" s="1033"/>
      <c r="J51" s="1033"/>
      <c r="K51" s="1033"/>
      <c r="L51" s="1033"/>
      <c r="M51" s="1033"/>
      <c r="N51" s="293"/>
      <c r="O51" s="293"/>
    </row>
    <row r="52" spans="1:15" s="17" customFormat="1" ht="13.5" thickBot="1" x14ac:dyDescent="0.2">
      <c r="A52" s="918" t="s">
        <v>124</v>
      </c>
      <c r="B52" s="919"/>
      <c r="C52" s="919"/>
      <c r="D52" s="919"/>
      <c r="E52" s="920"/>
      <c r="F52" s="918" t="s">
        <v>128</v>
      </c>
      <c r="G52" s="919"/>
      <c r="H52" s="919"/>
      <c r="I52" s="919"/>
      <c r="J52" s="919"/>
      <c r="K52" s="919"/>
      <c r="L52" s="920"/>
      <c r="M52" s="78" t="s">
        <v>182</v>
      </c>
      <c r="N52" s="291"/>
      <c r="O52" s="291" t="s">
        <v>276</v>
      </c>
    </row>
    <row r="53" spans="1:15" ht="18.75" customHeight="1" x14ac:dyDescent="0.15">
      <c r="A53" s="978" t="s">
        <v>151</v>
      </c>
      <c r="B53" s="981" t="s">
        <v>140</v>
      </c>
      <c r="C53" s="982"/>
      <c r="D53" s="982"/>
      <c r="E53" s="983"/>
      <c r="F53" s="984">
        <v>190</v>
      </c>
      <c r="G53" s="985"/>
      <c r="H53" s="985"/>
      <c r="I53" s="179" t="s">
        <v>133</v>
      </c>
      <c r="J53" s="180">
        <v>0</v>
      </c>
      <c r="K53" s="179" t="s">
        <v>131</v>
      </c>
      <c r="L53" s="181">
        <f>F53*J53</f>
        <v>0</v>
      </c>
      <c r="M53" s="913"/>
      <c r="N53" s="293"/>
      <c r="O53" s="291" t="s">
        <v>277</v>
      </c>
    </row>
    <row r="54" spans="1:15" ht="18.75" customHeight="1" x14ac:dyDescent="0.15">
      <c r="A54" s="979"/>
      <c r="B54" s="1000" t="s">
        <v>143</v>
      </c>
      <c r="C54" s="1001"/>
      <c r="D54" s="1001"/>
      <c r="E54" s="1002"/>
      <c r="F54" s="1003">
        <v>275</v>
      </c>
      <c r="G54" s="1004"/>
      <c r="H54" s="1004"/>
      <c r="I54" s="182" t="s">
        <v>86</v>
      </c>
      <c r="J54" s="183">
        <v>0</v>
      </c>
      <c r="K54" s="182" t="s">
        <v>100</v>
      </c>
      <c r="L54" s="184">
        <f>F54*J54</f>
        <v>0</v>
      </c>
      <c r="M54" s="914"/>
      <c r="N54" s="293"/>
      <c r="O54" s="291" t="s">
        <v>279</v>
      </c>
    </row>
    <row r="55" spans="1:15" ht="18.75" customHeight="1" x14ac:dyDescent="0.15">
      <c r="A55" s="979"/>
      <c r="B55" s="986" t="s">
        <v>134</v>
      </c>
      <c r="C55" s="987"/>
      <c r="D55" s="987"/>
      <c r="E55" s="988"/>
      <c r="F55" s="989">
        <v>1500</v>
      </c>
      <c r="G55" s="990"/>
      <c r="H55" s="990"/>
      <c r="I55" s="185" t="s">
        <v>133</v>
      </c>
      <c r="J55" s="186">
        <v>0</v>
      </c>
      <c r="K55" s="185" t="s">
        <v>132</v>
      </c>
      <c r="L55" s="187">
        <f t="shared" ref="L55:L56" si="10">F55*J55</f>
        <v>0</v>
      </c>
      <c r="M55" s="914"/>
      <c r="N55" s="293"/>
      <c r="O55" s="293"/>
    </row>
    <row r="56" spans="1:15" ht="18.75" customHeight="1" thickBot="1" x14ac:dyDescent="0.2">
      <c r="A56" s="979"/>
      <c r="B56" s="991" t="s">
        <v>141</v>
      </c>
      <c r="C56" s="992"/>
      <c r="D56" s="992"/>
      <c r="E56" s="993"/>
      <c r="F56" s="994">
        <v>260</v>
      </c>
      <c r="G56" s="995"/>
      <c r="H56" s="995"/>
      <c r="I56" s="182" t="s">
        <v>133</v>
      </c>
      <c r="J56" s="188">
        <v>0</v>
      </c>
      <c r="K56" s="182" t="s">
        <v>132</v>
      </c>
      <c r="L56" s="184">
        <f t="shared" si="10"/>
        <v>0</v>
      </c>
      <c r="M56" s="914"/>
    </row>
    <row r="57" spans="1:15" ht="18.75" customHeight="1" thickBot="1" x14ac:dyDescent="0.2">
      <c r="A57" s="980"/>
      <c r="B57" s="996" t="s">
        <v>209</v>
      </c>
      <c r="C57" s="997"/>
      <c r="D57" s="997"/>
      <c r="E57" s="998"/>
      <c r="F57" s="999">
        <f>SUM(L53:L56)</f>
        <v>0</v>
      </c>
      <c r="G57" s="999"/>
      <c r="H57" s="999"/>
      <c r="I57" s="999"/>
      <c r="J57" s="999"/>
      <c r="K57" s="999"/>
      <c r="L57" s="999"/>
      <c r="M57" s="915"/>
    </row>
    <row r="58" spans="1:15" s="17" customFormat="1" ht="24.95" customHeight="1" thickBot="1" x14ac:dyDescent="0.2">
      <c r="A58" s="975" t="s">
        <v>207</v>
      </c>
      <c r="B58" s="976"/>
      <c r="C58" s="976"/>
      <c r="D58" s="976"/>
      <c r="E58" s="977"/>
      <c r="F58" s="973">
        <f>SUM(F29,L44,L47,L50,F57)</f>
        <v>0</v>
      </c>
      <c r="G58" s="974"/>
      <c r="H58" s="974"/>
      <c r="I58" s="974"/>
      <c r="J58" s="974"/>
      <c r="K58" s="974"/>
      <c r="L58" s="974"/>
      <c r="M58" s="283"/>
    </row>
  </sheetData>
  <mergeCells count="117">
    <mergeCell ref="A1:M2"/>
    <mergeCell ref="A51:M51"/>
    <mergeCell ref="F52:L52"/>
    <mergeCell ref="A52:E52"/>
    <mergeCell ref="A32:A47"/>
    <mergeCell ref="K6:M6"/>
    <mergeCell ref="H6:J6"/>
    <mergeCell ref="E6:G6"/>
    <mergeCell ref="B38:C40"/>
    <mergeCell ref="D35:E35"/>
    <mergeCell ref="D36:E36"/>
    <mergeCell ref="B44:E44"/>
    <mergeCell ref="D37:E37"/>
    <mergeCell ref="F33:H33"/>
    <mergeCell ref="A30:M30"/>
    <mergeCell ref="J9:K9"/>
    <mergeCell ref="F10:G10"/>
    <mergeCell ref="M32:M44"/>
    <mergeCell ref="A12:M12"/>
    <mergeCell ref="A7:M7"/>
    <mergeCell ref="J8:K8"/>
    <mergeCell ref="F9:G9"/>
    <mergeCell ref="B29:E29"/>
    <mergeCell ref="F29:L29"/>
    <mergeCell ref="M53:M57"/>
    <mergeCell ref="F27:H27"/>
    <mergeCell ref="C22:E22"/>
    <mergeCell ref="D40:E40"/>
    <mergeCell ref="B32:C34"/>
    <mergeCell ref="D32:E32"/>
    <mergeCell ref="D33:E33"/>
    <mergeCell ref="D34:E34"/>
    <mergeCell ref="F37:H37"/>
    <mergeCell ref="A49:E49"/>
    <mergeCell ref="F49:L49"/>
    <mergeCell ref="F48:H48"/>
    <mergeCell ref="F43:H43"/>
    <mergeCell ref="D43:E43"/>
    <mergeCell ref="B47:E47"/>
    <mergeCell ref="B46:E46"/>
    <mergeCell ref="F46:L46"/>
    <mergeCell ref="D39:E39"/>
    <mergeCell ref="F25:H25"/>
    <mergeCell ref="F26:H26"/>
    <mergeCell ref="F38:H38"/>
    <mergeCell ref="F34:H34"/>
    <mergeCell ref="F35:H35"/>
    <mergeCell ref="F47:H47"/>
    <mergeCell ref="B50:E50"/>
    <mergeCell ref="F50:H50"/>
    <mergeCell ref="D21:E21"/>
    <mergeCell ref="F36:H36"/>
    <mergeCell ref="F31:L31"/>
    <mergeCell ref="D38:E38"/>
    <mergeCell ref="F39:H39"/>
    <mergeCell ref="F40:H40"/>
    <mergeCell ref="B41:C43"/>
    <mergeCell ref="D41:E41"/>
    <mergeCell ref="D42:E42"/>
    <mergeCell ref="F41:H41"/>
    <mergeCell ref="F42:H42"/>
    <mergeCell ref="F58:L58"/>
    <mergeCell ref="A58:E58"/>
    <mergeCell ref="A53:A57"/>
    <mergeCell ref="B53:E53"/>
    <mergeCell ref="F53:H53"/>
    <mergeCell ref="B55:E55"/>
    <mergeCell ref="F55:H55"/>
    <mergeCell ref="B56:E56"/>
    <mergeCell ref="F56:H56"/>
    <mergeCell ref="B57:E57"/>
    <mergeCell ref="F57:L57"/>
    <mergeCell ref="B54:E54"/>
    <mergeCell ref="F54:H54"/>
    <mergeCell ref="A3:D3"/>
    <mergeCell ref="A4:D4"/>
    <mergeCell ref="A5:D5"/>
    <mergeCell ref="A6:D6"/>
    <mergeCell ref="C23:E23"/>
    <mergeCell ref="C24:E24"/>
    <mergeCell ref="A13:E13"/>
    <mergeCell ref="L8:M8"/>
    <mergeCell ref="I4:J4"/>
    <mergeCell ref="E4:H4"/>
    <mergeCell ref="H11:I11"/>
    <mergeCell ref="J10:K10"/>
    <mergeCell ref="F11:G11"/>
    <mergeCell ref="E3:M3"/>
    <mergeCell ref="A14:A29"/>
    <mergeCell ref="E5:M5"/>
    <mergeCell ref="K4:M4"/>
    <mergeCell ref="J11:K11"/>
    <mergeCell ref="F13:L13"/>
    <mergeCell ref="B22:B28"/>
    <mergeCell ref="F23:H23"/>
    <mergeCell ref="F24:H24"/>
    <mergeCell ref="A9:C11"/>
    <mergeCell ref="C18:C21"/>
    <mergeCell ref="L9:M11"/>
    <mergeCell ref="F8:G8"/>
    <mergeCell ref="H8:I8"/>
    <mergeCell ref="B14:B21"/>
    <mergeCell ref="B35:C37"/>
    <mergeCell ref="D14:D15"/>
    <mergeCell ref="D16:D17"/>
    <mergeCell ref="D19:D20"/>
    <mergeCell ref="M14:M29"/>
    <mergeCell ref="F32:H32"/>
    <mergeCell ref="A31:E31"/>
    <mergeCell ref="C14:C17"/>
    <mergeCell ref="H10:I10"/>
    <mergeCell ref="C25:E25"/>
    <mergeCell ref="C26:E26"/>
    <mergeCell ref="C27:E27"/>
    <mergeCell ref="C28:E28"/>
    <mergeCell ref="A8:D8"/>
    <mergeCell ref="H9:I9"/>
  </mergeCells>
  <phoneticPr fontId="2"/>
  <conditionalFormatting sqref="E3:M3 E4:H4 K4:M4 E5:M5">
    <cfRule type="cellIs" dxfId="0" priority="1" operator="equal">
      <formula>0</formula>
    </cfRule>
  </conditionalFormatting>
  <dataValidations count="3">
    <dataValidation type="list" allowBlank="1" showInputMessage="1" showErrorMessage="1" sqref="M14:M29">
      <formula1>$O$16:$O$18</formula1>
    </dataValidation>
    <dataValidation type="list" allowBlank="1" showInputMessage="1" showErrorMessage="1" sqref="M53:M57">
      <formula1>$O$53:$O$55</formula1>
    </dataValidation>
    <dataValidation type="list" allowBlank="1" showInputMessage="1" showErrorMessage="1" sqref="D41:E43">
      <formula1>$O$35:$O$46</formula1>
    </dataValidation>
  </dataValidations>
  <printOptions horizontalCentered="1"/>
  <pageMargins left="0.70866141732283472" right="0.70866141732283472" top="0.15748031496062992" bottom="0" header="0.11811023622047245" footer="0.11811023622047245"/>
  <pageSetup paperSize="9" scale="82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5</vt:i4>
      </vt:variant>
    </vt:vector>
  </HeadingPairs>
  <TitlesOfParts>
    <vt:vector size="12" baseType="lpstr">
      <vt:lpstr>①-１活動計画書（２泊３日）</vt:lpstr>
      <vt:lpstr>②-１宿泊者名簿（２泊３日）</vt:lpstr>
      <vt:lpstr>③用具貸出票</vt:lpstr>
      <vt:lpstr>④-1食事等注文票</vt:lpstr>
      <vt:lpstr>⑤-１食堂テーブル座席票</vt:lpstr>
      <vt:lpstr>⑥木材注文票</vt:lpstr>
      <vt:lpstr>⑦使用料試算</vt:lpstr>
      <vt:lpstr>'①-１活動計画書（２泊３日）'!Print_Area</vt:lpstr>
      <vt:lpstr>'②-１宿泊者名簿（２泊３日）'!Print_Area</vt:lpstr>
      <vt:lpstr>'④-1食事等注文票'!Print_Area</vt:lpstr>
      <vt:lpstr>⑥木材注文票!Print_Area</vt:lpstr>
      <vt:lpstr>⑦使用料試算!Print_Area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菊田 靖</dc:creator>
  <cp:lastModifiedBy>inecx</cp:lastModifiedBy>
  <cp:lastPrinted>2025-08-26T23:57:22Z</cp:lastPrinted>
  <dcterms:created xsi:type="dcterms:W3CDTF">2025-07-16T05:28:30Z</dcterms:created>
  <dcterms:modified xsi:type="dcterms:W3CDTF">2025-08-26T23:57:40Z</dcterms:modified>
</cp:coreProperties>
</file>