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130044\Desktop\"/>
    </mc:Choice>
  </mc:AlternateContent>
  <bookViews>
    <workbookView xWindow="0" yWindow="0" windowWidth="20490" windowHeight="7230"/>
  </bookViews>
  <sheets>
    <sheet name="労働者一覧表" sheetId="4" r:id="rId1"/>
    <sheet name="労働者一覧表（記載例）" sheetId="1" r:id="rId2"/>
    <sheet name="リスト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4" l="1"/>
  <c r="G14" i="4"/>
  <c r="H14" i="4" s="1"/>
  <c r="I13" i="4"/>
  <c r="H13" i="4"/>
  <c r="P13" i="4" s="1"/>
  <c r="R13" i="4" s="1"/>
  <c r="G13" i="4"/>
  <c r="G12" i="4"/>
  <c r="H12" i="4" s="1"/>
  <c r="G11" i="4"/>
  <c r="I11" i="4" s="1"/>
  <c r="I10" i="4"/>
  <c r="G10" i="4"/>
  <c r="H10" i="4" s="1"/>
  <c r="I9" i="4"/>
  <c r="H9" i="4"/>
  <c r="P9" i="4" s="1"/>
  <c r="R9" i="4" s="1"/>
  <c r="G9" i="4"/>
  <c r="G8" i="4"/>
  <c r="I8" i="4" s="1"/>
  <c r="G7" i="4"/>
  <c r="I7" i="4" s="1"/>
  <c r="B7" i="4"/>
  <c r="B8" i="4" s="1"/>
  <c r="B9" i="4" s="1"/>
  <c r="B10" i="4" s="1"/>
  <c r="B11" i="4" s="1"/>
  <c r="B12" i="4" s="1"/>
  <c r="B13" i="4" s="1"/>
  <c r="B14" i="4" s="1"/>
  <c r="G6" i="4"/>
  <c r="H6" i="4" s="1"/>
  <c r="B6" i="4"/>
  <c r="G5" i="4"/>
  <c r="I5" i="4" s="1"/>
  <c r="R6" i="1"/>
  <c r="R7" i="1"/>
  <c r="R8" i="1"/>
  <c r="R9" i="1"/>
  <c r="R10" i="1"/>
  <c r="R11" i="1"/>
  <c r="R12" i="1"/>
  <c r="R13" i="1"/>
  <c r="R14" i="1"/>
  <c r="R5" i="1"/>
  <c r="P6" i="1"/>
  <c r="P7" i="1"/>
  <c r="P8" i="1"/>
  <c r="P9" i="1"/>
  <c r="P10" i="1"/>
  <c r="P11" i="1"/>
  <c r="P12" i="1"/>
  <c r="P13" i="1"/>
  <c r="P14" i="1"/>
  <c r="P5" i="1"/>
  <c r="L6" i="1"/>
  <c r="L7" i="1"/>
  <c r="L8" i="1"/>
  <c r="L9" i="1"/>
  <c r="L10" i="1"/>
  <c r="L11" i="1"/>
  <c r="L12" i="1"/>
  <c r="L13" i="1"/>
  <c r="L14" i="1"/>
  <c r="L5" i="1"/>
  <c r="G14" i="1"/>
  <c r="I14" i="1" s="1"/>
  <c r="G13" i="1"/>
  <c r="H13" i="1" s="1"/>
  <c r="G12" i="1"/>
  <c r="I12" i="1" s="1"/>
  <c r="G11" i="1"/>
  <c r="H11" i="1" s="1"/>
  <c r="G10" i="1"/>
  <c r="I10" i="1" s="1"/>
  <c r="G9" i="1"/>
  <c r="H9" i="1" s="1"/>
  <c r="G8" i="1"/>
  <c r="I8" i="1" s="1"/>
  <c r="G7" i="1"/>
  <c r="I7" i="1" s="1"/>
  <c r="G6" i="1"/>
  <c r="I6" i="1" s="1"/>
  <c r="G5" i="1"/>
  <c r="H5" i="1" s="1"/>
  <c r="H5" i="4" l="1"/>
  <c r="P5" i="4" s="1"/>
  <c r="I6" i="4"/>
  <c r="P14" i="4"/>
  <c r="R14" i="4" s="1"/>
  <c r="L14" i="4"/>
  <c r="L12" i="4"/>
  <c r="P12" i="4"/>
  <c r="R12" i="4" s="1"/>
  <c r="L6" i="4"/>
  <c r="P6" i="4"/>
  <c r="R6" i="4" s="1"/>
  <c r="L10" i="4"/>
  <c r="P10" i="4"/>
  <c r="R10" i="4" s="1"/>
  <c r="H8" i="4"/>
  <c r="L5" i="4"/>
  <c r="H7" i="4"/>
  <c r="L9" i="4"/>
  <c r="H11" i="4"/>
  <c r="I12" i="4"/>
  <c r="L13" i="4"/>
  <c r="I9" i="1"/>
  <c r="H12" i="1"/>
  <c r="I5" i="1"/>
  <c r="H8" i="1"/>
  <c r="I13" i="1"/>
  <c r="H7" i="1"/>
  <c r="H6" i="1"/>
  <c r="H10" i="1"/>
  <c r="I11" i="1"/>
  <c r="H14" i="1"/>
  <c r="R5" i="4" l="1"/>
  <c r="L7" i="4"/>
  <c r="P7" i="4"/>
  <c r="R7" i="4" s="1"/>
  <c r="P11" i="4"/>
  <c r="R11" i="4" s="1"/>
  <c r="L11" i="4"/>
  <c r="L8" i="4"/>
  <c r="P8" i="4"/>
  <c r="R8" i="4" s="1"/>
  <c r="B6" i="1" l="1"/>
  <c r="B7" i="1" s="1"/>
  <c r="B8" i="1" s="1"/>
  <c r="B9" i="1" s="1"/>
  <c r="B10" i="1" s="1"/>
  <c r="B11" i="1" s="1"/>
  <c r="B12" i="1" s="1"/>
  <c r="B13" i="1" s="1"/>
  <c r="B14" i="1" s="1"/>
</calcChain>
</file>

<file path=xl/comments1.xml><?xml version="1.0" encoding="utf-8"?>
<comments xmlns="http://schemas.openxmlformats.org/spreadsheetml/2006/main">
  <authors>
    <author>作成者</author>
  </authors>
  <commentList>
    <comment ref="I5" authorId="0" shapeId="0">
      <text>
        <r>
          <rPr>
            <b/>
            <sz val="30"/>
            <color indexed="81"/>
            <rFont val="MS P ゴシック"/>
            <family val="3"/>
            <charset val="128"/>
          </rPr>
          <t>小数点以下は、分表示でなく時間表示（１０進法）となります。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I5" authorId="0" shapeId="0">
      <text>
        <r>
          <rPr>
            <b/>
            <sz val="30"/>
            <color indexed="81"/>
            <rFont val="MS P ゴシック"/>
            <family val="3"/>
            <charset val="128"/>
          </rPr>
          <t>小数点以下は、分表示でなく時間表示（１０進法）となります。</t>
        </r>
      </text>
    </comment>
  </commentList>
</comments>
</file>

<file path=xl/sharedStrings.xml><?xml version="1.0" encoding="utf-8"?>
<sst xmlns="http://schemas.openxmlformats.org/spreadsheetml/2006/main" count="114" uniqueCount="28">
  <si>
    <t>氏名</t>
    <rPh sb="0" eb="2">
      <t>シメイ</t>
    </rPh>
    <phoneticPr fontId="4"/>
  </si>
  <si>
    <t>給与形態</t>
    <rPh sb="0" eb="4">
      <t>キュウヨケイタイ</t>
    </rPh>
    <phoneticPr fontId="10"/>
  </si>
  <si>
    <t>基本給</t>
    <rPh sb="0" eb="3">
      <t>キホンキュウ</t>
    </rPh>
    <phoneticPr fontId="10"/>
  </si>
  <si>
    <t>円</t>
    <rPh sb="0" eb="1">
      <t>エン</t>
    </rPh>
    <phoneticPr fontId="4"/>
  </si>
  <si>
    <t>手当月額※</t>
    <rPh sb="0" eb="2">
      <t>テアテ</t>
    </rPh>
    <rPh sb="2" eb="4">
      <t>ゲツガク</t>
    </rPh>
    <phoneticPr fontId="10"/>
  </si>
  <si>
    <t>※手当月額欄には、賃金の判断の対象となるものの合計を記入し、割増賃金（残業）や通勤手当など、対象外となるものは記入しないこと。</t>
    <rPh sb="3" eb="5">
      <t>ゲツガク</t>
    </rPh>
    <rPh sb="23" eb="25">
      <t>ゴウケイ</t>
    </rPh>
    <phoneticPr fontId="4"/>
  </si>
  <si>
    <t>　対象となる手当の例：役職手当、資格手当、地域手当、住居手当など</t>
    <rPh sb="11" eb="13">
      <t>ヤクショク</t>
    </rPh>
    <rPh sb="13" eb="15">
      <t>テアテ</t>
    </rPh>
    <rPh sb="16" eb="18">
      <t>シカク</t>
    </rPh>
    <rPh sb="18" eb="20">
      <t>テアテ</t>
    </rPh>
    <rPh sb="21" eb="23">
      <t>チイキ</t>
    </rPh>
    <rPh sb="23" eb="25">
      <t>テアテ</t>
    </rPh>
    <rPh sb="26" eb="28">
      <t>ジュウキョ</t>
    </rPh>
    <rPh sb="28" eb="30">
      <t>テアテ</t>
    </rPh>
    <phoneticPr fontId="4"/>
  </si>
  <si>
    <t>　対象とならない手当の例：結婚手当、賞与（ボーナス）、時間外割増賃金、休日割増賃金、深夜割増賃金、精皆勤手当、通勤手当、家族手当など</t>
    <rPh sb="13" eb="15">
      <t>ケッコン</t>
    </rPh>
    <rPh sb="15" eb="17">
      <t>テアテ</t>
    </rPh>
    <rPh sb="18" eb="20">
      <t>ショウヨ</t>
    </rPh>
    <rPh sb="27" eb="30">
      <t>ジカンガイ</t>
    </rPh>
    <rPh sb="30" eb="32">
      <t>ワリマシ</t>
    </rPh>
    <rPh sb="32" eb="34">
      <t>チンギン</t>
    </rPh>
    <rPh sb="35" eb="37">
      <t>キュウジツ</t>
    </rPh>
    <rPh sb="37" eb="39">
      <t>ワリマシ</t>
    </rPh>
    <rPh sb="39" eb="41">
      <t>チンギン</t>
    </rPh>
    <rPh sb="42" eb="44">
      <t>シンヤ</t>
    </rPh>
    <rPh sb="44" eb="46">
      <t>ワリマシ</t>
    </rPh>
    <rPh sb="46" eb="48">
      <t>チンギン</t>
    </rPh>
    <rPh sb="49" eb="50">
      <t>セイ</t>
    </rPh>
    <rPh sb="50" eb="52">
      <t>カイキン</t>
    </rPh>
    <rPh sb="52" eb="54">
      <t>テアテ</t>
    </rPh>
    <rPh sb="55" eb="57">
      <t>ツウキン</t>
    </rPh>
    <rPh sb="57" eb="59">
      <t>テアテ</t>
    </rPh>
    <rPh sb="60" eb="62">
      <t>カゾク</t>
    </rPh>
    <rPh sb="62" eb="64">
      <t>テアテ</t>
    </rPh>
    <phoneticPr fontId="4"/>
  </si>
  <si>
    <t>年間所定
労働日数</t>
    <rPh sb="0" eb="2">
      <t>ネンカン</t>
    </rPh>
    <rPh sb="2" eb="4">
      <t>ショテイ</t>
    </rPh>
    <rPh sb="5" eb="7">
      <t>ロウドウ</t>
    </rPh>
    <rPh sb="7" eb="9">
      <t>ニッスウ</t>
    </rPh>
    <phoneticPr fontId="10"/>
  </si>
  <si>
    <t>1日の所定
労働時間</t>
    <rPh sb="1" eb="2">
      <t>ニチ</t>
    </rPh>
    <rPh sb="3" eb="5">
      <t>ショテイ</t>
    </rPh>
    <rPh sb="6" eb="8">
      <t>ロウドウ</t>
    </rPh>
    <rPh sb="8" eb="10">
      <t>ジカン</t>
    </rPh>
    <phoneticPr fontId="10"/>
  </si>
  <si>
    <t>No</t>
    <phoneticPr fontId="4"/>
  </si>
  <si>
    <t>賃金引上げ前</t>
    <rPh sb="0" eb="2">
      <t>チンギン</t>
    </rPh>
    <rPh sb="2" eb="3">
      <t>ヒ</t>
    </rPh>
    <rPh sb="3" eb="4">
      <t>ア</t>
    </rPh>
    <rPh sb="5" eb="6">
      <t>マエ</t>
    </rPh>
    <phoneticPr fontId="4"/>
  </si>
  <si>
    <t>年俸制</t>
    <rPh sb="0" eb="2">
      <t>ネンポウ</t>
    </rPh>
    <rPh sb="2" eb="3">
      <t>セイ</t>
    </rPh>
    <phoneticPr fontId="3"/>
  </si>
  <si>
    <t>月給制</t>
    <rPh sb="0" eb="2">
      <t>ゲッキュウ</t>
    </rPh>
    <phoneticPr fontId="3"/>
  </si>
  <si>
    <t>日給制</t>
    <rPh sb="0" eb="2">
      <t>ニッキュウ</t>
    </rPh>
    <phoneticPr fontId="3"/>
  </si>
  <si>
    <t>時給制</t>
    <rPh sb="0" eb="2">
      <t>ジキュウ</t>
    </rPh>
    <phoneticPr fontId="3"/>
  </si>
  <si>
    <t>引上げ後</t>
    <rPh sb="3" eb="4">
      <t>アト</t>
    </rPh>
    <phoneticPr fontId="3"/>
  </si>
  <si>
    <t>引上げ前</t>
    <rPh sb="0" eb="1">
      <t>ヒ</t>
    </rPh>
    <rPh sb="1" eb="2">
      <t>ア</t>
    </rPh>
    <rPh sb="3" eb="4">
      <t>マエ</t>
    </rPh>
    <phoneticPr fontId="4"/>
  </si>
  <si>
    <t>年間所定
労働時間
（自動計算）</t>
    <rPh sb="0" eb="2">
      <t>ネンカン</t>
    </rPh>
    <rPh sb="2" eb="4">
      <t>ショテイ</t>
    </rPh>
    <rPh sb="5" eb="7">
      <t>ロウドウ</t>
    </rPh>
    <rPh sb="7" eb="9">
      <t>ジカン</t>
    </rPh>
    <phoneticPr fontId="10"/>
  </si>
  <si>
    <t>1ヶ月平均
労働時間
（自動計算）</t>
    <rPh sb="2" eb="3">
      <t>ゲツ</t>
    </rPh>
    <rPh sb="3" eb="5">
      <t>ヘイキン</t>
    </rPh>
    <rPh sb="6" eb="8">
      <t>ロウドウ</t>
    </rPh>
    <rPh sb="8" eb="10">
      <t>ジカン</t>
    </rPh>
    <phoneticPr fontId="4"/>
  </si>
  <si>
    <t>1週間平均
労働時間
（自動計算）</t>
    <rPh sb="1" eb="3">
      <t>シュウカン</t>
    </rPh>
    <rPh sb="3" eb="5">
      <t>ヘイキン</t>
    </rPh>
    <rPh sb="6" eb="8">
      <t>ロウドウ</t>
    </rPh>
    <rPh sb="8" eb="10">
      <t>ジカン</t>
    </rPh>
    <phoneticPr fontId="4"/>
  </si>
  <si>
    <t>引上げ額
（自動計算）</t>
    <rPh sb="0" eb="2">
      <t>ヒキア</t>
    </rPh>
    <rPh sb="3" eb="4">
      <t>ガク</t>
    </rPh>
    <phoneticPr fontId="3"/>
  </si>
  <si>
    <t>時給換算A
（自動計算）</t>
    <rPh sb="0" eb="2">
      <t>ジキュウ</t>
    </rPh>
    <rPh sb="2" eb="4">
      <t>カンザン</t>
    </rPh>
    <rPh sb="7" eb="9">
      <t>ジドウ</t>
    </rPh>
    <rPh sb="9" eb="11">
      <t>ケイサン</t>
    </rPh>
    <phoneticPr fontId="10"/>
  </si>
  <si>
    <t>時給換算B
（自動計算）</t>
    <rPh sb="0" eb="2">
      <t>ジキュウ</t>
    </rPh>
    <rPh sb="2" eb="4">
      <t>カンザン</t>
    </rPh>
    <rPh sb="7" eb="9">
      <t>ジドウ</t>
    </rPh>
    <rPh sb="9" eb="11">
      <t>ケイサン</t>
    </rPh>
    <phoneticPr fontId="10"/>
  </si>
  <si>
    <t>伊藤　太郎</t>
    <rPh sb="0" eb="2">
      <t>イトウ</t>
    </rPh>
    <rPh sb="3" eb="5">
      <t>タロウ</t>
    </rPh>
    <phoneticPr fontId="3"/>
  </si>
  <si>
    <t>山田　花子</t>
    <rPh sb="0" eb="2">
      <t>ヤマダ</t>
    </rPh>
    <rPh sb="3" eb="5">
      <t>ハナコ</t>
    </rPh>
    <phoneticPr fontId="3"/>
  </si>
  <si>
    <t>高橋　次郎</t>
    <rPh sb="0" eb="2">
      <t>タカハシ</t>
    </rPh>
    <rPh sb="3" eb="5">
      <t>ジロウ</t>
    </rPh>
    <phoneticPr fontId="3"/>
  </si>
  <si>
    <t>佐藤　一郎</t>
    <rPh sb="0" eb="2">
      <t>サトウ</t>
    </rPh>
    <rPh sb="3" eb="5">
      <t>イチロウ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</si>
</sst>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36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b/>
      <sz val="36"/>
      <name val="ＭＳ ゴシック"/>
      <family val="3"/>
      <charset val="128"/>
    </font>
    <font>
      <sz val="18"/>
      <name val="ＭＳ ゴシック"/>
      <family val="3"/>
      <charset val="128"/>
    </font>
    <font>
      <sz val="26"/>
      <name val="ＭＳ ゴシック"/>
      <family val="3"/>
      <charset val="128"/>
    </font>
    <font>
      <sz val="11"/>
      <color indexed="8"/>
      <name val="游ゴシック"/>
      <family val="3"/>
      <charset val="1"/>
    </font>
    <font>
      <sz val="6"/>
      <name val="游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31"/>
      <name val="ＭＳ ゴシック"/>
      <family val="3"/>
      <charset val="128"/>
    </font>
    <font>
      <b/>
      <sz val="30"/>
      <color indexed="81"/>
      <name val="MS P ゴシック"/>
      <family val="3"/>
      <charset val="128"/>
    </font>
    <font>
      <sz val="26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60">
    <xf numFmtId="0" fontId="0" fillId="0" borderId="0" xfId="0">
      <alignment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176" fontId="8" fillId="0" borderId="1" xfId="0" applyNumberFormat="1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 applyProtection="1">
      <alignment horizontal="right" vertical="center"/>
      <protection locked="0"/>
    </xf>
    <xf numFmtId="0" fontId="12" fillId="0" borderId="0" xfId="0" applyFont="1" applyAlignment="1">
      <alignment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5" fillId="0" borderId="0" xfId="0" applyFont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 shrinkToFit="1"/>
      <protection locked="0"/>
    </xf>
    <xf numFmtId="0" fontId="8" fillId="0" borderId="1" xfId="2" applyFont="1" applyFill="1" applyBorder="1" applyAlignment="1" applyProtection="1">
      <alignment horizontal="center" vertical="center"/>
      <protection locked="0"/>
    </xf>
    <xf numFmtId="0" fontId="8" fillId="0" borderId="1" xfId="2" applyFont="1" applyFill="1" applyBorder="1" applyAlignment="1" applyProtection="1">
      <alignment horizontal="center" vertical="center" wrapText="1"/>
      <protection locked="0"/>
    </xf>
    <xf numFmtId="0" fontId="8" fillId="0" borderId="1" xfId="2" applyFont="1" applyFill="1" applyBorder="1" applyAlignment="1" applyProtection="1">
      <alignment horizontal="center" vertical="center" wrapText="1"/>
      <protection locked="0"/>
    </xf>
    <xf numFmtId="0" fontId="8" fillId="0" borderId="1" xfId="2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38" fontId="8" fillId="2" borderId="1" xfId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1" fontId="8" fillId="2" borderId="1" xfId="0" applyNumberFormat="1" applyFont="1" applyFill="1" applyBorder="1" applyAlignment="1">
      <alignment horizontal="right" vertical="center"/>
    </xf>
    <xf numFmtId="38" fontId="8" fillId="0" borderId="1" xfId="1" applyFont="1" applyBorder="1" applyAlignment="1" applyProtection="1">
      <alignment vertical="center"/>
      <protection locked="0"/>
    </xf>
    <xf numFmtId="38" fontId="8" fillId="0" borderId="1" xfId="1" applyFont="1" applyFill="1" applyBorder="1" applyAlignment="1" applyProtection="1">
      <alignment horizontal="right" vertical="center"/>
      <protection locked="0"/>
    </xf>
    <xf numFmtId="38" fontId="16" fillId="2" borderId="1" xfId="1" applyFont="1" applyFill="1" applyBorder="1" applyAlignment="1" applyProtection="1">
      <alignment horizontal="right" vertical="center"/>
    </xf>
    <xf numFmtId="38" fontId="8" fillId="2" borderId="1" xfId="0" applyNumberFormat="1" applyFont="1" applyFill="1" applyBorder="1" applyAlignment="1">
      <alignment horizontal="right" vertical="center"/>
    </xf>
    <xf numFmtId="0" fontId="8" fillId="2" borderId="1" xfId="2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38" fontId="8" fillId="2" borderId="1" xfId="1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center" vertical="center"/>
      <protection locked="0"/>
    </xf>
    <xf numFmtId="176" fontId="8" fillId="3" borderId="1" xfId="0" applyNumberFormat="1" applyFont="1" applyFill="1" applyBorder="1" applyAlignment="1" applyProtection="1">
      <alignment horizontal="right" vertical="center"/>
      <protection locked="0"/>
    </xf>
    <xf numFmtId="0" fontId="8" fillId="3" borderId="1" xfId="0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8" fillId="2" borderId="1" xfId="2" applyFont="1" applyFill="1" applyBorder="1" applyAlignment="1" applyProtection="1">
      <alignment horizontal="center" vertical="center" wrapText="1"/>
      <protection locked="0"/>
    </xf>
    <xf numFmtId="0" fontId="8" fillId="2" borderId="1" xfId="2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left" vertical="center" wrapText="1"/>
      <protection locked="0"/>
    </xf>
    <xf numFmtId="0" fontId="14" fillId="0" borderId="12" xfId="0" applyFont="1" applyBorder="1" applyAlignment="1" applyProtection="1">
      <alignment horizontal="left" vertical="center" wrapText="1"/>
      <protection locked="0"/>
    </xf>
    <xf numFmtId="0" fontId="14" fillId="0" borderId="11" xfId="0" applyFont="1" applyBorder="1" applyAlignment="1" applyProtection="1">
      <alignment horizontal="left" vertical="center" wrapText="1"/>
      <protection locked="0"/>
    </xf>
    <xf numFmtId="0" fontId="14" fillId="0" borderId="9" xfId="0" applyFont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 applyProtection="1">
      <alignment horizontal="left" vertical="center" wrapText="1"/>
      <protection locked="0"/>
    </xf>
    <xf numFmtId="0" fontId="14" fillId="0" borderId="5" xfId="0" applyFont="1" applyBorder="1" applyAlignment="1" applyProtection="1">
      <alignment horizontal="left" vertical="center" wrapText="1"/>
      <protection locked="0"/>
    </xf>
    <xf numFmtId="38" fontId="6" fillId="0" borderId="0" xfId="1" applyFont="1" applyFill="1" applyBorder="1" applyAlignment="1" applyProtection="1">
      <alignment horizontal="right" vertical="center" wrapText="1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14" fillId="0" borderId="6" xfId="0" applyFont="1" applyBorder="1" applyAlignment="1" applyProtection="1">
      <alignment horizontal="left" vertical="center" wrapText="1"/>
      <protection locked="0"/>
    </xf>
    <xf numFmtId="0" fontId="14" fillId="0" borderId="7" xfId="0" applyFont="1" applyBorder="1" applyAlignment="1" applyProtection="1">
      <alignment horizontal="left" vertical="center" wrapText="1"/>
      <protection locked="0"/>
    </xf>
    <xf numFmtId="0" fontId="14" fillId="0" borderId="8" xfId="0" applyFont="1" applyBorder="1" applyAlignment="1" applyProtection="1">
      <alignment horizontal="left" vertical="center" wrapText="1"/>
      <protection locked="0"/>
    </xf>
  </cellXfs>
  <cellStyles count="3">
    <cellStyle name="桁区切り" xfId="1" builtinId="6"/>
    <cellStyle name="標準" xfId="0" builtinId="0"/>
    <cellStyle name="標準_参考様式（全労働者賃金一覧）" xfId="2"/>
  </cellStyles>
  <dxfs count="12">
    <dxf>
      <font>
        <color rgb="FF9C5700"/>
      </font>
      <fill>
        <patternFill>
          <bgColor rgb="FFFFEB9C"/>
        </patternFill>
      </fill>
    </dxf>
    <dxf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90714</xdr:colOff>
          <xdr:row>23</xdr:row>
          <xdr:rowOff>0</xdr:rowOff>
        </xdr:from>
        <xdr:to>
          <xdr:col>20</xdr:col>
          <xdr:colOff>20411</xdr:colOff>
          <xdr:row>119</xdr:row>
          <xdr:rowOff>66675</xdr:rowOff>
        </xdr:to>
        <xdr:pic>
          <xdr:nvPicPr>
            <xdr:cNvPr id="9" name="図 8"/>
            <xdr:cNvPicPr>
              <a:picLocks noChangeAspect="1" noChangeArrowheads="1"/>
              <a:extLst>
                <a:ext uri="{84589F7E-364E-4C9E-8A38-B11213B215E9}">
                  <a14:cameraTool cellRange="$A$2:$T$21" spid="_x0000_s410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90714" y="18006786"/>
              <a:ext cx="34809340" cy="1748381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S20"/>
  <sheetViews>
    <sheetView showGridLines="0" tabSelected="1" zoomScale="42" zoomScaleNormal="42" workbookViewId="0">
      <selection activeCell="H7" sqref="H7"/>
    </sheetView>
  </sheetViews>
  <sheetFormatPr defaultColWidth="9" defaultRowHeight="14.25"/>
  <cols>
    <col min="1" max="1" width="2.5" style="2" customWidth="1"/>
    <col min="2" max="2" width="8.5" style="2" customWidth="1"/>
    <col min="3" max="3" width="53.625" style="2" customWidth="1"/>
    <col min="4" max="4" width="23.125" style="14" customWidth="1"/>
    <col min="5" max="5" width="25.75" style="13" bestFit="1" customWidth="1"/>
    <col min="6" max="6" width="29" style="13" bestFit="1" customWidth="1"/>
    <col min="7" max="9" width="30.5" style="13" customWidth="1"/>
    <col min="10" max="10" width="29" style="13" bestFit="1" customWidth="1"/>
    <col min="11" max="11" width="32" style="13" bestFit="1" customWidth="1"/>
    <col min="12" max="12" width="21.875" style="15" customWidth="1"/>
    <col min="13" max="13" width="8.125" style="2" customWidth="1"/>
    <col min="14" max="14" width="29" style="2" customWidth="1"/>
    <col min="15" max="15" width="32" style="2" bestFit="1" customWidth="1"/>
    <col min="16" max="16" width="22.5" style="2" customWidth="1"/>
    <col min="17" max="17" width="8.125" style="2" customWidth="1"/>
    <col min="18" max="18" width="30.75" style="2" customWidth="1"/>
    <col min="19" max="19" width="8.125" style="2" bestFit="1" customWidth="1"/>
    <col min="20" max="20" width="2.75" style="2" customWidth="1"/>
    <col min="21" max="16384" width="9" style="2"/>
  </cols>
  <sheetData>
    <row r="2" spans="2:19" ht="15" customHeight="1"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2:19" s="3" customFormat="1" ht="72.95" customHeight="1">
      <c r="B3" s="38" t="s">
        <v>11</v>
      </c>
      <c r="C3" s="39"/>
      <c r="D3" s="39"/>
      <c r="E3" s="39"/>
      <c r="F3" s="39"/>
      <c r="G3" s="39"/>
      <c r="H3" s="39"/>
      <c r="I3" s="40"/>
      <c r="J3" s="38" t="s">
        <v>17</v>
      </c>
      <c r="K3" s="39"/>
      <c r="L3" s="39"/>
      <c r="M3" s="40"/>
      <c r="N3" s="39" t="s">
        <v>16</v>
      </c>
      <c r="O3" s="39"/>
      <c r="P3" s="39"/>
      <c r="Q3" s="40"/>
      <c r="R3" s="41" t="s">
        <v>21</v>
      </c>
      <c r="S3" s="42"/>
    </row>
    <row r="4" spans="2:19" s="4" customFormat="1" ht="92.25">
      <c r="B4" s="17" t="s">
        <v>10</v>
      </c>
      <c r="C4" s="17" t="s">
        <v>0</v>
      </c>
      <c r="D4" s="21" t="s">
        <v>1</v>
      </c>
      <c r="E4" s="20" t="s">
        <v>8</v>
      </c>
      <c r="F4" s="20" t="s">
        <v>9</v>
      </c>
      <c r="G4" s="30" t="s">
        <v>18</v>
      </c>
      <c r="H4" s="31" t="s">
        <v>19</v>
      </c>
      <c r="I4" s="31" t="s">
        <v>20</v>
      </c>
      <c r="J4" s="21" t="s">
        <v>2</v>
      </c>
      <c r="K4" s="20" t="s">
        <v>4</v>
      </c>
      <c r="L4" s="45" t="s">
        <v>22</v>
      </c>
      <c r="M4" s="46"/>
      <c r="N4" s="21" t="s">
        <v>2</v>
      </c>
      <c r="O4" s="20" t="s">
        <v>4</v>
      </c>
      <c r="P4" s="45" t="s">
        <v>23</v>
      </c>
      <c r="Q4" s="45"/>
      <c r="R4" s="43"/>
      <c r="S4" s="44"/>
    </row>
    <row r="5" spans="2:19" s="8" customFormat="1" ht="98.45" customHeight="1">
      <c r="B5" s="5">
        <v>1</v>
      </c>
      <c r="C5" s="34"/>
      <c r="D5" s="34"/>
      <c r="E5" s="35"/>
      <c r="F5" s="36"/>
      <c r="G5" s="23" t="str">
        <f t="shared" ref="G5:G14" si="0">IF(E5="","",E5*F5)</f>
        <v/>
      </c>
      <c r="H5" s="24" t="str">
        <f>IF(G5="","",G5/12)</f>
        <v/>
      </c>
      <c r="I5" s="25" t="str">
        <f>IF(G5="","",ROUNDDOWN(G5/52,2))</f>
        <v/>
      </c>
      <c r="J5" s="26"/>
      <c r="K5" s="26"/>
      <c r="L5" s="28" t="str">
        <f>IF(H5="","",ROUND(IF(D5="日給制",J5/F5+(K5/H5),IF(D5="月給制",SUM(J5,K5)/H5,IF(D5="年俸制",(J5/G5)+(K5/H5),IF(D5="時給制",J5+(K5/H5),0)))),0))</f>
        <v/>
      </c>
      <c r="M5" s="32" t="s">
        <v>3</v>
      </c>
      <c r="N5" s="27"/>
      <c r="O5" s="27"/>
      <c r="P5" s="28" t="str">
        <f>IF(H5="","",ROUND(IF(D5="日給制",(N5/F5)+(O5/H5),IF(D5="月給制",SUM(N5,O5)/H5,IF(D5="年俸制",(N5/G5)+(O5/H5),IF(D5="時給制",N5+(O5/H5),0)))),0))</f>
        <v/>
      </c>
      <c r="Q5" s="33" t="s">
        <v>3</v>
      </c>
      <c r="R5" s="29" t="str">
        <f>IF(P5="","",P5-L5)</f>
        <v/>
      </c>
      <c r="S5" s="33" t="s">
        <v>3</v>
      </c>
    </row>
    <row r="6" spans="2:19" s="8" customFormat="1" ht="98.45" customHeight="1">
      <c r="B6" s="22">
        <f>B5+1</f>
        <v>2</v>
      </c>
      <c r="C6" s="34"/>
      <c r="D6" s="34"/>
      <c r="E6" s="35"/>
      <c r="F6" s="36"/>
      <c r="G6" s="23" t="str">
        <f t="shared" si="0"/>
        <v/>
      </c>
      <c r="H6" s="24" t="str">
        <f t="shared" ref="H6:H14" si="1">IF(G6="","",G6/12)</f>
        <v/>
      </c>
      <c r="I6" s="25" t="str">
        <f t="shared" ref="I6:I14" si="2">IF(G6="","",ROUNDDOWN(G6/52,2))</f>
        <v/>
      </c>
      <c r="J6" s="26"/>
      <c r="K6" s="26"/>
      <c r="L6" s="28" t="str">
        <f t="shared" ref="L6:L14" si="3">IF(H6="","",ROUND(IF(D6="日給制",J6/F6+(K6/H6),IF(D6="月給制",SUM(J6,K6)/H6,IF(D6="年俸制",(J6/G6)+(K6/H6),IF(D6="時給制",J6+(K6/H6),0)))),0))</f>
        <v/>
      </c>
      <c r="M6" s="32" t="s">
        <v>3</v>
      </c>
      <c r="N6" s="27"/>
      <c r="O6" s="27"/>
      <c r="P6" s="28" t="str">
        <f t="shared" ref="P6:P14" si="4">IF(H6="","",ROUND(IF(D6="日給制",(N6/F6)+(O6/H6),IF(D6="月給制",SUM(N6,O6)/H6,IF(D6="年俸制",(N6/G6)+(O6/H6),IF(D6="時給制",N6+(O6/H6),0)))),0))</f>
        <v/>
      </c>
      <c r="Q6" s="33" t="s">
        <v>3</v>
      </c>
      <c r="R6" s="29" t="str">
        <f t="shared" ref="R6:R14" si="5">IF(P6="","",P6-L6)</f>
        <v/>
      </c>
      <c r="S6" s="33" t="s">
        <v>3</v>
      </c>
    </row>
    <row r="7" spans="2:19" s="8" customFormat="1" ht="98.45" customHeight="1">
      <c r="B7" s="22">
        <f t="shared" ref="B7:B14" si="6">B6+1</f>
        <v>3</v>
      </c>
      <c r="C7" s="34"/>
      <c r="D7" s="34"/>
      <c r="E7" s="35"/>
      <c r="F7" s="36"/>
      <c r="G7" s="23" t="str">
        <f t="shared" si="0"/>
        <v/>
      </c>
      <c r="H7" s="24" t="str">
        <f t="shared" si="1"/>
        <v/>
      </c>
      <c r="I7" s="25" t="str">
        <f t="shared" si="2"/>
        <v/>
      </c>
      <c r="J7" s="26"/>
      <c r="K7" s="26"/>
      <c r="L7" s="28" t="str">
        <f t="shared" si="3"/>
        <v/>
      </c>
      <c r="M7" s="32" t="s">
        <v>3</v>
      </c>
      <c r="N7" s="27"/>
      <c r="O7" s="27"/>
      <c r="P7" s="28" t="str">
        <f t="shared" si="4"/>
        <v/>
      </c>
      <c r="Q7" s="33" t="s">
        <v>3</v>
      </c>
      <c r="R7" s="29" t="str">
        <f t="shared" si="5"/>
        <v/>
      </c>
      <c r="S7" s="33" t="s">
        <v>3</v>
      </c>
    </row>
    <row r="8" spans="2:19" s="8" customFormat="1" ht="98.45" customHeight="1">
      <c r="B8" s="22">
        <f t="shared" si="6"/>
        <v>4</v>
      </c>
      <c r="C8" s="34"/>
      <c r="D8" s="34"/>
      <c r="E8" s="35"/>
      <c r="F8" s="36"/>
      <c r="G8" s="23" t="str">
        <f t="shared" si="0"/>
        <v/>
      </c>
      <c r="H8" s="24" t="str">
        <f t="shared" si="1"/>
        <v/>
      </c>
      <c r="I8" s="25" t="str">
        <f t="shared" si="2"/>
        <v/>
      </c>
      <c r="J8" s="26"/>
      <c r="K8" s="26"/>
      <c r="L8" s="28" t="str">
        <f t="shared" si="3"/>
        <v/>
      </c>
      <c r="M8" s="32" t="s">
        <v>3</v>
      </c>
      <c r="N8" s="27"/>
      <c r="O8" s="27"/>
      <c r="P8" s="28" t="str">
        <f t="shared" si="4"/>
        <v/>
      </c>
      <c r="Q8" s="33" t="s">
        <v>3</v>
      </c>
      <c r="R8" s="29" t="str">
        <f t="shared" si="5"/>
        <v/>
      </c>
      <c r="S8" s="33" t="s">
        <v>3</v>
      </c>
    </row>
    <row r="9" spans="2:19" s="8" customFormat="1" ht="98.45" customHeight="1">
      <c r="B9" s="22">
        <f t="shared" si="6"/>
        <v>5</v>
      </c>
      <c r="C9" s="34"/>
      <c r="D9" s="34"/>
      <c r="E9" s="35"/>
      <c r="F9" s="36"/>
      <c r="G9" s="24" t="str">
        <f t="shared" si="0"/>
        <v/>
      </c>
      <c r="H9" s="24" t="str">
        <f t="shared" si="1"/>
        <v/>
      </c>
      <c r="I9" s="25" t="str">
        <f t="shared" si="2"/>
        <v/>
      </c>
      <c r="J9" s="26"/>
      <c r="K9" s="26"/>
      <c r="L9" s="28" t="str">
        <f t="shared" si="3"/>
        <v/>
      </c>
      <c r="M9" s="32" t="s">
        <v>3</v>
      </c>
      <c r="N9" s="27"/>
      <c r="O9" s="27"/>
      <c r="P9" s="28" t="str">
        <f t="shared" si="4"/>
        <v/>
      </c>
      <c r="Q9" s="33" t="s">
        <v>3</v>
      </c>
      <c r="R9" s="29" t="str">
        <f t="shared" si="5"/>
        <v/>
      </c>
      <c r="S9" s="33" t="s">
        <v>3</v>
      </c>
    </row>
    <row r="10" spans="2:19" s="8" customFormat="1" ht="98.45" customHeight="1">
      <c r="B10" s="22">
        <f t="shared" si="6"/>
        <v>6</v>
      </c>
      <c r="C10" s="34"/>
      <c r="D10" s="34"/>
      <c r="E10" s="35"/>
      <c r="F10" s="36"/>
      <c r="G10" s="24" t="str">
        <f t="shared" si="0"/>
        <v/>
      </c>
      <c r="H10" s="24" t="str">
        <f t="shared" si="1"/>
        <v/>
      </c>
      <c r="I10" s="25" t="str">
        <f t="shared" si="2"/>
        <v/>
      </c>
      <c r="J10" s="26"/>
      <c r="K10" s="26"/>
      <c r="L10" s="28" t="str">
        <f t="shared" si="3"/>
        <v/>
      </c>
      <c r="M10" s="32" t="s">
        <v>3</v>
      </c>
      <c r="N10" s="27"/>
      <c r="O10" s="27"/>
      <c r="P10" s="28" t="str">
        <f t="shared" si="4"/>
        <v/>
      </c>
      <c r="Q10" s="33" t="s">
        <v>3</v>
      </c>
      <c r="R10" s="29" t="str">
        <f t="shared" si="5"/>
        <v/>
      </c>
      <c r="S10" s="33" t="s">
        <v>3</v>
      </c>
    </row>
    <row r="11" spans="2:19" s="8" customFormat="1" ht="98.45" customHeight="1">
      <c r="B11" s="22">
        <f t="shared" si="6"/>
        <v>7</v>
      </c>
      <c r="C11" s="34"/>
      <c r="D11" s="34"/>
      <c r="E11" s="35"/>
      <c r="F11" s="36"/>
      <c r="G11" s="24" t="str">
        <f t="shared" si="0"/>
        <v/>
      </c>
      <c r="H11" s="24" t="str">
        <f t="shared" si="1"/>
        <v/>
      </c>
      <c r="I11" s="25" t="str">
        <f t="shared" si="2"/>
        <v/>
      </c>
      <c r="J11" s="26"/>
      <c r="K11" s="26"/>
      <c r="L11" s="28" t="str">
        <f t="shared" si="3"/>
        <v/>
      </c>
      <c r="M11" s="32" t="s">
        <v>3</v>
      </c>
      <c r="N11" s="27"/>
      <c r="O11" s="27"/>
      <c r="P11" s="28" t="str">
        <f t="shared" si="4"/>
        <v/>
      </c>
      <c r="Q11" s="33" t="s">
        <v>3</v>
      </c>
      <c r="R11" s="29" t="str">
        <f t="shared" si="5"/>
        <v/>
      </c>
      <c r="S11" s="33" t="s">
        <v>3</v>
      </c>
    </row>
    <row r="12" spans="2:19" s="8" customFormat="1" ht="98.45" customHeight="1">
      <c r="B12" s="22">
        <f t="shared" si="6"/>
        <v>8</v>
      </c>
      <c r="C12" s="34"/>
      <c r="D12" s="34"/>
      <c r="E12" s="35"/>
      <c r="F12" s="36"/>
      <c r="G12" s="24" t="str">
        <f t="shared" si="0"/>
        <v/>
      </c>
      <c r="H12" s="24" t="str">
        <f t="shared" si="1"/>
        <v/>
      </c>
      <c r="I12" s="25" t="str">
        <f t="shared" si="2"/>
        <v/>
      </c>
      <c r="J12" s="26"/>
      <c r="K12" s="26"/>
      <c r="L12" s="28" t="str">
        <f t="shared" si="3"/>
        <v/>
      </c>
      <c r="M12" s="32" t="s">
        <v>3</v>
      </c>
      <c r="N12" s="27"/>
      <c r="O12" s="27"/>
      <c r="P12" s="28" t="str">
        <f t="shared" si="4"/>
        <v/>
      </c>
      <c r="Q12" s="33" t="s">
        <v>3</v>
      </c>
      <c r="R12" s="29" t="str">
        <f t="shared" si="5"/>
        <v/>
      </c>
      <c r="S12" s="33" t="s">
        <v>3</v>
      </c>
    </row>
    <row r="13" spans="2:19" s="8" customFormat="1" ht="98.45" customHeight="1">
      <c r="B13" s="22">
        <f t="shared" si="6"/>
        <v>9</v>
      </c>
      <c r="C13" s="34"/>
      <c r="D13" s="34"/>
      <c r="E13" s="35"/>
      <c r="F13" s="36"/>
      <c r="G13" s="24" t="str">
        <f t="shared" si="0"/>
        <v/>
      </c>
      <c r="H13" s="24" t="str">
        <f t="shared" si="1"/>
        <v/>
      </c>
      <c r="I13" s="25" t="str">
        <f t="shared" si="2"/>
        <v/>
      </c>
      <c r="J13" s="26"/>
      <c r="K13" s="26"/>
      <c r="L13" s="28" t="str">
        <f t="shared" si="3"/>
        <v/>
      </c>
      <c r="M13" s="32" t="s">
        <v>3</v>
      </c>
      <c r="N13" s="27"/>
      <c r="O13" s="27"/>
      <c r="P13" s="28" t="str">
        <f t="shared" si="4"/>
        <v/>
      </c>
      <c r="Q13" s="33" t="s">
        <v>3</v>
      </c>
      <c r="R13" s="29" t="str">
        <f t="shared" si="5"/>
        <v/>
      </c>
      <c r="S13" s="33" t="s">
        <v>3</v>
      </c>
    </row>
    <row r="14" spans="2:19" s="8" customFormat="1" ht="98.45" customHeight="1">
      <c r="B14" s="22">
        <f t="shared" si="6"/>
        <v>10</v>
      </c>
      <c r="C14" s="34"/>
      <c r="D14" s="34"/>
      <c r="E14" s="35"/>
      <c r="F14" s="36"/>
      <c r="G14" s="24" t="str">
        <f t="shared" si="0"/>
        <v/>
      </c>
      <c r="H14" s="24" t="str">
        <f t="shared" si="1"/>
        <v/>
      </c>
      <c r="I14" s="25" t="str">
        <f t="shared" si="2"/>
        <v/>
      </c>
      <c r="J14" s="26"/>
      <c r="K14" s="26"/>
      <c r="L14" s="28" t="str">
        <f t="shared" si="3"/>
        <v/>
      </c>
      <c r="M14" s="32" t="s">
        <v>3</v>
      </c>
      <c r="N14" s="27"/>
      <c r="O14" s="27"/>
      <c r="P14" s="28" t="str">
        <f t="shared" si="4"/>
        <v/>
      </c>
      <c r="Q14" s="33" t="s">
        <v>3</v>
      </c>
      <c r="R14" s="29" t="str">
        <f t="shared" si="5"/>
        <v/>
      </c>
      <c r="S14" s="33" t="s">
        <v>3</v>
      </c>
    </row>
    <row r="15" spans="2:19">
      <c r="B15" s="1"/>
      <c r="C15" s="1"/>
      <c r="D15" s="16"/>
      <c r="E15" s="9"/>
      <c r="F15" s="9"/>
      <c r="G15" s="9"/>
      <c r="H15" s="9"/>
      <c r="I15" s="9"/>
      <c r="J15" s="9"/>
      <c r="K15" s="9"/>
      <c r="L15" s="11"/>
      <c r="M15" s="1"/>
      <c r="N15" s="1"/>
      <c r="O15" s="1"/>
      <c r="P15" s="1"/>
      <c r="Q15" s="1"/>
    </row>
    <row r="16" spans="2:19">
      <c r="B16" s="1"/>
      <c r="C16" s="1"/>
      <c r="D16" s="16"/>
      <c r="E16" s="9"/>
      <c r="F16" s="9"/>
      <c r="G16" s="9"/>
      <c r="H16" s="9"/>
      <c r="I16" s="9"/>
      <c r="J16" s="9"/>
      <c r="K16" s="9"/>
      <c r="L16" s="11"/>
      <c r="M16" s="1"/>
      <c r="N16" s="1"/>
      <c r="O16" s="1"/>
      <c r="P16" s="1"/>
      <c r="Q16" s="1"/>
    </row>
    <row r="17" spans="2:17" ht="18.95" customHeight="1">
      <c r="B17" s="1"/>
      <c r="C17" s="1"/>
      <c r="D17" s="16"/>
      <c r="E17" s="9"/>
      <c r="F17" s="9"/>
      <c r="G17" s="9"/>
      <c r="H17" s="9"/>
      <c r="I17" s="9"/>
      <c r="J17" s="9"/>
      <c r="K17" s="9"/>
      <c r="L17" s="11"/>
      <c r="M17" s="1"/>
      <c r="N17" s="1"/>
      <c r="O17" s="1"/>
      <c r="P17" s="47"/>
      <c r="Q17" s="48"/>
    </row>
    <row r="18" spans="2:17" s="12" customFormat="1" ht="50.1" customHeight="1">
      <c r="B18" s="49" t="s">
        <v>5</v>
      </c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1"/>
      <c r="P18" s="47"/>
      <c r="Q18" s="48"/>
    </row>
    <row r="19" spans="2:17" s="12" customFormat="1" ht="50.1" customHeight="1">
      <c r="B19" s="52" t="s">
        <v>6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4"/>
      <c r="P19" s="55"/>
      <c r="Q19" s="56"/>
    </row>
    <row r="20" spans="2:17" s="12" customFormat="1" ht="50.1" customHeight="1">
      <c r="B20" s="57" t="s">
        <v>7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9"/>
      <c r="P20" s="55"/>
      <c r="Q20" s="56"/>
    </row>
  </sheetData>
  <mergeCells count="14">
    <mergeCell ref="P17:P18"/>
    <mergeCell ref="Q17:Q18"/>
    <mergeCell ref="B18:O18"/>
    <mergeCell ref="B19:O19"/>
    <mergeCell ref="P19:P20"/>
    <mergeCell ref="Q19:Q20"/>
    <mergeCell ref="B20:O20"/>
    <mergeCell ref="B2:Q2"/>
    <mergeCell ref="B3:I3"/>
    <mergeCell ref="J3:M3"/>
    <mergeCell ref="N3:Q3"/>
    <mergeCell ref="R3:S4"/>
    <mergeCell ref="L4:M4"/>
    <mergeCell ref="P4:Q4"/>
  </mergeCells>
  <phoneticPr fontId="4"/>
  <conditionalFormatting sqref="C5:D14 N5:N14 J5:J14">
    <cfRule type="containsBlanks" dxfId="11" priority="4">
      <formula>LEN(TRIM(C5))=0</formula>
    </cfRule>
  </conditionalFormatting>
  <conditionalFormatting sqref="L5:L14">
    <cfRule type="cellIs" dxfId="10" priority="5" operator="between">
      <formula>951</formula>
      <formula>1000</formula>
    </cfRule>
  </conditionalFormatting>
  <conditionalFormatting sqref="P5:P14">
    <cfRule type="cellIs" dxfId="9" priority="3" operator="greaterThan">
      <formula>1030</formula>
    </cfRule>
  </conditionalFormatting>
  <conditionalFormatting sqref="Q5:Q14">
    <cfRule type="cellIs" dxfId="8" priority="6" operator="between">
      <formula>951</formula>
      <formula>999</formula>
    </cfRule>
  </conditionalFormatting>
  <conditionalFormatting sqref="E5:F14">
    <cfRule type="containsBlanks" dxfId="7" priority="2">
      <formula>LEN(TRIM(E5))=0</formula>
    </cfRule>
  </conditionalFormatting>
  <conditionalFormatting sqref="S5:S14">
    <cfRule type="cellIs" dxfId="6" priority="1" operator="between">
      <formula>951</formula>
      <formula>999</formula>
    </cfRule>
  </conditionalFormatting>
  <pageMargins left="0.7" right="0.7" top="0.75" bottom="0.75" header="0.3" footer="0.3"/>
  <pageSetup paperSize="8" scale="27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リスト!$A$1:$A$4</xm:f>
          </x14:formula1>
          <xm:sqref>D5:D14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S20"/>
  <sheetViews>
    <sheetView zoomScale="42" zoomScaleNormal="42" workbookViewId="0">
      <selection activeCell="C6" sqref="C6"/>
    </sheetView>
  </sheetViews>
  <sheetFormatPr defaultColWidth="9" defaultRowHeight="14.25"/>
  <cols>
    <col min="1" max="1" width="2.5" style="2" customWidth="1"/>
    <col min="2" max="2" width="8.5" style="2" customWidth="1"/>
    <col min="3" max="3" width="53.625" style="2" customWidth="1"/>
    <col min="4" max="4" width="23.125" style="14" customWidth="1"/>
    <col min="5" max="5" width="25.75" style="13" bestFit="1" customWidth="1"/>
    <col min="6" max="6" width="29" style="13" bestFit="1" customWidth="1"/>
    <col min="7" max="9" width="30.5" style="13" customWidth="1"/>
    <col min="10" max="10" width="29" style="13" bestFit="1" customWidth="1"/>
    <col min="11" max="11" width="32" style="13" bestFit="1" customWidth="1"/>
    <col min="12" max="12" width="21.875" style="15" customWidth="1"/>
    <col min="13" max="13" width="8.125" style="2" customWidth="1"/>
    <col min="14" max="14" width="29" style="2" customWidth="1"/>
    <col min="15" max="15" width="32" style="2" bestFit="1" customWidth="1"/>
    <col min="16" max="16" width="22.5" style="2" customWidth="1"/>
    <col min="17" max="17" width="8.125" style="2" customWidth="1"/>
    <col min="18" max="18" width="30.75" style="2" customWidth="1"/>
    <col min="19" max="19" width="8.125" style="2" bestFit="1" customWidth="1"/>
    <col min="20" max="16384" width="9" style="2"/>
  </cols>
  <sheetData>
    <row r="2" spans="2:19" ht="15" customHeight="1"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2:19" s="3" customFormat="1" ht="72.95" customHeight="1">
      <c r="B3" s="38" t="s">
        <v>11</v>
      </c>
      <c r="C3" s="39"/>
      <c r="D3" s="39"/>
      <c r="E3" s="39"/>
      <c r="F3" s="39"/>
      <c r="G3" s="39"/>
      <c r="H3" s="39"/>
      <c r="I3" s="40"/>
      <c r="J3" s="38" t="s">
        <v>17</v>
      </c>
      <c r="K3" s="39"/>
      <c r="L3" s="39"/>
      <c r="M3" s="40"/>
      <c r="N3" s="39" t="s">
        <v>16</v>
      </c>
      <c r="O3" s="39"/>
      <c r="P3" s="39"/>
      <c r="Q3" s="40"/>
      <c r="R3" s="41" t="s">
        <v>21</v>
      </c>
      <c r="S3" s="42"/>
    </row>
    <row r="4" spans="2:19" s="4" customFormat="1" ht="92.25">
      <c r="B4" s="17" t="s">
        <v>10</v>
      </c>
      <c r="C4" s="17" t="s">
        <v>0</v>
      </c>
      <c r="D4" s="18" t="s">
        <v>1</v>
      </c>
      <c r="E4" s="20" t="s">
        <v>8</v>
      </c>
      <c r="F4" s="20" t="s">
        <v>9</v>
      </c>
      <c r="G4" s="30" t="s">
        <v>18</v>
      </c>
      <c r="H4" s="31" t="s">
        <v>19</v>
      </c>
      <c r="I4" s="31" t="s">
        <v>20</v>
      </c>
      <c r="J4" s="18" t="s">
        <v>2</v>
      </c>
      <c r="K4" s="19" t="s">
        <v>4</v>
      </c>
      <c r="L4" s="45" t="s">
        <v>22</v>
      </c>
      <c r="M4" s="46"/>
      <c r="N4" s="18" t="s">
        <v>2</v>
      </c>
      <c r="O4" s="19" t="s">
        <v>4</v>
      </c>
      <c r="P4" s="45" t="s">
        <v>23</v>
      </c>
      <c r="Q4" s="45"/>
      <c r="R4" s="43"/>
      <c r="S4" s="44"/>
    </row>
    <row r="5" spans="2:19" s="8" customFormat="1" ht="98.45" customHeight="1">
      <c r="B5" s="5">
        <v>1</v>
      </c>
      <c r="C5" s="5" t="s">
        <v>27</v>
      </c>
      <c r="D5" s="5" t="s">
        <v>15</v>
      </c>
      <c r="E5" s="6">
        <v>240</v>
      </c>
      <c r="F5" s="7">
        <v>8</v>
      </c>
      <c r="G5" s="23">
        <f t="shared" ref="G5:G14" si="0">IF(E5="","",E5*F5)</f>
        <v>1920</v>
      </c>
      <c r="H5" s="24">
        <f>IF(G5="","",G5/12)</f>
        <v>160</v>
      </c>
      <c r="I5" s="25">
        <f>IF(G5="","",ROUNDDOWN(G5/52,2))</f>
        <v>36.92</v>
      </c>
      <c r="J5" s="26">
        <v>951</v>
      </c>
      <c r="K5" s="26">
        <v>5000</v>
      </c>
      <c r="L5" s="28">
        <f>IF(H5="","",ROUND(IF(D5="日給制",J5/F5+(K5/H5),IF(D5="月給制",SUM(J5,K5)/H5,IF(D5="年俸制",(J5/G5)+(K5/H5),IF(D5="時給制",J5+(K5/H5),0)))),0))</f>
        <v>982</v>
      </c>
      <c r="M5" s="32" t="s">
        <v>3</v>
      </c>
      <c r="N5" s="27">
        <v>1031</v>
      </c>
      <c r="O5" s="27">
        <v>5000</v>
      </c>
      <c r="P5" s="28">
        <f>IF(H5="","",ROUND(IF(D5="日給制",(N5/F5)+(O5/H5),IF(D5="月給制",SUM(N5,O5)/H5,IF(D5="年俸制",(N5/G5)+(O5/H5),IF(D5="時給制",N5+(O5/H5),0)))),0))</f>
        <v>1062</v>
      </c>
      <c r="Q5" s="33" t="s">
        <v>3</v>
      </c>
      <c r="R5" s="29">
        <f>IF(P5="","",P5-L5)</f>
        <v>80</v>
      </c>
      <c r="S5" s="33" t="s">
        <v>3</v>
      </c>
    </row>
    <row r="6" spans="2:19" s="8" customFormat="1" ht="98.45" customHeight="1">
      <c r="B6" s="22">
        <f>B5+1</f>
        <v>2</v>
      </c>
      <c r="C6" s="5" t="s">
        <v>24</v>
      </c>
      <c r="D6" s="5" t="s">
        <v>14</v>
      </c>
      <c r="E6" s="6">
        <v>240</v>
      </c>
      <c r="F6" s="7">
        <v>8</v>
      </c>
      <c r="G6" s="23">
        <f t="shared" si="0"/>
        <v>1920</v>
      </c>
      <c r="H6" s="24">
        <f t="shared" ref="H6:H14" si="1">IF(G6="","",G6/12)</f>
        <v>160</v>
      </c>
      <c r="I6" s="25">
        <f t="shared" ref="I6:I14" si="2">IF(G6="","",ROUNDDOWN(G6/52,2))</f>
        <v>36.92</v>
      </c>
      <c r="J6" s="26">
        <v>8000</v>
      </c>
      <c r="K6" s="26">
        <v>0</v>
      </c>
      <c r="L6" s="28">
        <f t="shared" ref="L6:L14" si="3">IF(H6="","",ROUND(IF(D6="日給制",J6/F6+(K6/H6),IF(D6="月給制",SUM(J6,K6)/H6,IF(D6="年俸制",(J6/G6)+(K6/H6),IF(D6="時給制",J6+(K6/H6),0)))),0))</f>
        <v>1000</v>
      </c>
      <c r="M6" s="32" t="s">
        <v>3</v>
      </c>
      <c r="N6" s="27">
        <v>9000</v>
      </c>
      <c r="O6" s="27">
        <v>0</v>
      </c>
      <c r="P6" s="28">
        <f t="shared" ref="P6:P14" si="4">IF(H6="","",ROUND(IF(D6="日給制",(N6/F6)+(O6/H6),IF(D6="月給制",SUM(N6,O6)/H6,IF(D6="年俸制",(N6/G6)+(O6/H6),IF(D6="時給制",N6+(O6/H6),0)))),0))</f>
        <v>1125</v>
      </c>
      <c r="Q6" s="33" t="s">
        <v>3</v>
      </c>
      <c r="R6" s="29">
        <f t="shared" ref="R6:R14" si="5">IF(P6="","",P6-L6)</f>
        <v>125</v>
      </c>
      <c r="S6" s="33" t="s">
        <v>3</v>
      </c>
    </row>
    <row r="7" spans="2:19" s="8" customFormat="1" ht="98.45" customHeight="1">
      <c r="B7" s="22">
        <f t="shared" ref="B7:B14" si="6">B6+1</f>
        <v>3</v>
      </c>
      <c r="C7" s="5" t="s">
        <v>25</v>
      </c>
      <c r="D7" s="5" t="s">
        <v>13</v>
      </c>
      <c r="E7" s="6">
        <v>240</v>
      </c>
      <c r="F7" s="7">
        <v>8</v>
      </c>
      <c r="G7" s="23">
        <f t="shared" si="0"/>
        <v>1920</v>
      </c>
      <c r="H7" s="24">
        <f t="shared" si="1"/>
        <v>160</v>
      </c>
      <c r="I7" s="25">
        <f t="shared" si="2"/>
        <v>36.92</v>
      </c>
      <c r="J7" s="26">
        <v>150000</v>
      </c>
      <c r="K7" s="26">
        <v>10000</v>
      </c>
      <c r="L7" s="28">
        <f t="shared" si="3"/>
        <v>1000</v>
      </c>
      <c r="M7" s="32" t="s">
        <v>3</v>
      </c>
      <c r="N7" s="27">
        <v>170000</v>
      </c>
      <c r="O7" s="27">
        <v>10000</v>
      </c>
      <c r="P7" s="28">
        <f t="shared" si="4"/>
        <v>1125</v>
      </c>
      <c r="Q7" s="33" t="s">
        <v>3</v>
      </c>
      <c r="R7" s="29">
        <f t="shared" si="5"/>
        <v>125</v>
      </c>
      <c r="S7" s="33" t="s">
        <v>3</v>
      </c>
    </row>
    <row r="8" spans="2:19" s="8" customFormat="1" ht="98.45" customHeight="1">
      <c r="B8" s="22">
        <f t="shared" si="6"/>
        <v>4</v>
      </c>
      <c r="C8" s="5" t="s">
        <v>26</v>
      </c>
      <c r="D8" s="5" t="s">
        <v>12</v>
      </c>
      <c r="E8" s="6">
        <v>240</v>
      </c>
      <c r="F8" s="7">
        <v>8</v>
      </c>
      <c r="G8" s="23">
        <f t="shared" si="0"/>
        <v>1920</v>
      </c>
      <c r="H8" s="24">
        <f t="shared" si="1"/>
        <v>160</v>
      </c>
      <c r="I8" s="25">
        <f t="shared" si="2"/>
        <v>36.92</v>
      </c>
      <c r="J8" s="26">
        <v>1800000</v>
      </c>
      <c r="K8" s="26">
        <v>8000</v>
      </c>
      <c r="L8" s="28">
        <f t="shared" si="3"/>
        <v>988</v>
      </c>
      <c r="M8" s="32" t="s">
        <v>3</v>
      </c>
      <c r="N8" s="27">
        <v>2100000</v>
      </c>
      <c r="O8" s="27">
        <v>8000</v>
      </c>
      <c r="P8" s="28">
        <f t="shared" si="4"/>
        <v>1144</v>
      </c>
      <c r="Q8" s="33" t="s">
        <v>3</v>
      </c>
      <c r="R8" s="29">
        <f t="shared" si="5"/>
        <v>156</v>
      </c>
      <c r="S8" s="33" t="s">
        <v>3</v>
      </c>
    </row>
    <row r="9" spans="2:19" s="8" customFormat="1" ht="98.45" customHeight="1">
      <c r="B9" s="22">
        <f t="shared" si="6"/>
        <v>5</v>
      </c>
      <c r="C9" s="5"/>
      <c r="D9" s="5"/>
      <c r="E9" s="6"/>
      <c r="F9" s="7"/>
      <c r="G9" s="24" t="str">
        <f t="shared" si="0"/>
        <v/>
      </c>
      <c r="H9" s="24" t="str">
        <f t="shared" si="1"/>
        <v/>
      </c>
      <c r="I9" s="25" t="str">
        <f t="shared" si="2"/>
        <v/>
      </c>
      <c r="J9" s="26"/>
      <c r="K9" s="26"/>
      <c r="L9" s="28" t="str">
        <f t="shared" si="3"/>
        <v/>
      </c>
      <c r="M9" s="32" t="s">
        <v>3</v>
      </c>
      <c r="N9" s="27"/>
      <c r="O9" s="27"/>
      <c r="P9" s="28" t="str">
        <f t="shared" si="4"/>
        <v/>
      </c>
      <c r="Q9" s="33" t="s">
        <v>3</v>
      </c>
      <c r="R9" s="29" t="str">
        <f t="shared" si="5"/>
        <v/>
      </c>
      <c r="S9" s="33" t="s">
        <v>3</v>
      </c>
    </row>
    <row r="10" spans="2:19" s="8" customFormat="1" ht="98.45" customHeight="1">
      <c r="B10" s="22">
        <f t="shared" si="6"/>
        <v>6</v>
      </c>
      <c r="C10" s="5"/>
      <c r="D10" s="5"/>
      <c r="E10" s="6"/>
      <c r="F10" s="7"/>
      <c r="G10" s="24" t="str">
        <f t="shared" si="0"/>
        <v/>
      </c>
      <c r="H10" s="24" t="str">
        <f t="shared" si="1"/>
        <v/>
      </c>
      <c r="I10" s="25" t="str">
        <f t="shared" si="2"/>
        <v/>
      </c>
      <c r="J10" s="26"/>
      <c r="K10" s="26"/>
      <c r="L10" s="28" t="str">
        <f t="shared" si="3"/>
        <v/>
      </c>
      <c r="M10" s="32" t="s">
        <v>3</v>
      </c>
      <c r="N10" s="27"/>
      <c r="O10" s="27"/>
      <c r="P10" s="28" t="str">
        <f t="shared" si="4"/>
        <v/>
      </c>
      <c r="Q10" s="33" t="s">
        <v>3</v>
      </c>
      <c r="R10" s="29" t="str">
        <f t="shared" si="5"/>
        <v/>
      </c>
      <c r="S10" s="33" t="s">
        <v>3</v>
      </c>
    </row>
    <row r="11" spans="2:19" s="8" customFormat="1" ht="98.45" customHeight="1">
      <c r="B11" s="22">
        <f t="shared" si="6"/>
        <v>7</v>
      </c>
      <c r="C11" s="5"/>
      <c r="D11" s="5"/>
      <c r="E11" s="6"/>
      <c r="F11" s="7"/>
      <c r="G11" s="24" t="str">
        <f t="shared" si="0"/>
        <v/>
      </c>
      <c r="H11" s="24" t="str">
        <f t="shared" si="1"/>
        <v/>
      </c>
      <c r="I11" s="25" t="str">
        <f t="shared" si="2"/>
        <v/>
      </c>
      <c r="J11" s="26"/>
      <c r="K11" s="26"/>
      <c r="L11" s="28" t="str">
        <f t="shared" si="3"/>
        <v/>
      </c>
      <c r="M11" s="32" t="s">
        <v>3</v>
      </c>
      <c r="N11" s="27"/>
      <c r="O11" s="27"/>
      <c r="P11" s="28" t="str">
        <f t="shared" si="4"/>
        <v/>
      </c>
      <c r="Q11" s="33" t="s">
        <v>3</v>
      </c>
      <c r="R11" s="29" t="str">
        <f t="shared" si="5"/>
        <v/>
      </c>
      <c r="S11" s="33" t="s">
        <v>3</v>
      </c>
    </row>
    <row r="12" spans="2:19" s="8" customFormat="1" ht="98.45" customHeight="1">
      <c r="B12" s="22">
        <f t="shared" si="6"/>
        <v>8</v>
      </c>
      <c r="C12" s="5"/>
      <c r="D12" s="5"/>
      <c r="E12" s="6"/>
      <c r="F12" s="7"/>
      <c r="G12" s="24" t="str">
        <f t="shared" si="0"/>
        <v/>
      </c>
      <c r="H12" s="24" t="str">
        <f t="shared" si="1"/>
        <v/>
      </c>
      <c r="I12" s="25" t="str">
        <f t="shared" si="2"/>
        <v/>
      </c>
      <c r="J12" s="26"/>
      <c r="K12" s="26"/>
      <c r="L12" s="28" t="str">
        <f t="shared" si="3"/>
        <v/>
      </c>
      <c r="M12" s="32" t="s">
        <v>3</v>
      </c>
      <c r="N12" s="27"/>
      <c r="O12" s="27"/>
      <c r="P12" s="28" t="str">
        <f t="shared" si="4"/>
        <v/>
      </c>
      <c r="Q12" s="33" t="s">
        <v>3</v>
      </c>
      <c r="R12" s="29" t="str">
        <f t="shared" si="5"/>
        <v/>
      </c>
      <c r="S12" s="33" t="s">
        <v>3</v>
      </c>
    </row>
    <row r="13" spans="2:19" s="8" customFormat="1" ht="98.45" customHeight="1">
      <c r="B13" s="22">
        <f t="shared" si="6"/>
        <v>9</v>
      </c>
      <c r="C13" s="5"/>
      <c r="D13" s="5"/>
      <c r="E13" s="6"/>
      <c r="F13" s="7"/>
      <c r="G13" s="24" t="str">
        <f t="shared" si="0"/>
        <v/>
      </c>
      <c r="H13" s="24" t="str">
        <f t="shared" si="1"/>
        <v/>
      </c>
      <c r="I13" s="25" t="str">
        <f t="shared" si="2"/>
        <v/>
      </c>
      <c r="J13" s="26"/>
      <c r="K13" s="26"/>
      <c r="L13" s="28" t="str">
        <f t="shared" si="3"/>
        <v/>
      </c>
      <c r="M13" s="32" t="s">
        <v>3</v>
      </c>
      <c r="N13" s="27"/>
      <c r="O13" s="27"/>
      <c r="P13" s="28" t="str">
        <f t="shared" si="4"/>
        <v/>
      </c>
      <c r="Q13" s="33" t="s">
        <v>3</v>
      </c>
      <c r="R13" s="29" t="str">
        <f t="shared" si="5"/>
        <v/>
      </c>
      <c r="S13" s="33" t="s">
        <v>3</v>
      </c>
    </row>
    <row r="14" spans="2:19" s="8" customFormat="1" ht="98.45" customHeight="1">
      <c r="B14" s="22">
        <f t="shared" si="6"/>
        <v>10</v>
      </c>
      <c r="C14" s="5"/>
      <c r="D14" s="5"/>
      <c r="E14" s="6"/>
      <c r="F14" s="7"/>
      <c r="G14" s="24" t="str">
        <f t="shared" si="0"/>
        <v/>
      </c>
      <c r="H14" s="24" t="str">
        <f t="shared" si="1"/>
        <v/>
      </c>
      <c r="I14" s="25" t="str">
        <f t="shared" si="2"/>
        <v/>
      </c>
      <c r="J14" s="26"/>
      <c r="K14" s="26"/>
      <c r="L14" s="28" t="str">
        <f t="shared" si="3"/>
        <v/>
      </c>
      <c r="M14" s="32" t="s">
        <v>3</v>
      </c>
      <c r="N14" s="27"/>
      <c r="O14" s="27"/>
      <c r="P14" s="28" t="str">
        <f t="shared" si="4"/>
        <v/>
      </c>
      <c r="Q14" s="33" t="s">
        <v>3</v>
      </c>
      <c r="R14" s="29" t="str">
        <f t="shared" si="5"/>
        <v/>
      </c>
      <c r="S14" s="33" t="s">
        <v>3</v>
      </c>
    </row>
    <row r="15" spans="2:19">
      <c r="B15" s="1"/>
      <c r="C15" s="1"/>
      <c r="D15" s="10"/>
      <c r="E15" s="9"/>
      <c r="F15" s="9"/>
      <c r="G15" s="9"/>
      <c r="H15" s="9"/>
      <c r="I15" s="9"/>
      <c r="J15" s="9"/>
      <c r="K15" s="9"/>
      <c r="L15" s="11"/>
      <c r="M15" s="1"/>
      <c r="N15" s="1"/>
      <c r="O15" s="1"/>
      <c r="P15" s="1"/>
      <c r="Q15" s="1"/>
    </row>
    <row r="16" spans="2:19">
      <c r="B16" s="1"/>
      <c r="C16" s="1"/>
      <c r="D16" s="10"/>
      <c r="E16" s="9"/>
      <c r="F16" s="9"/>
      <c r="G16" s="9"/>
      <c r="H16" s="9"/>
      <c r="I16" s="9"/>
      <c r="J16" s="9"/>
      <c r="K16" s="9"/>
      <c r="L16" s="11"/>
      <c r="M16" s="1"/>
      <c r="N16" s="1"/>
      <c r="O16" s="1"/>
      <c r="P16" s="1"/>
      <c r="Q16" s="1"/>
    </row>
    <row r="17" spans="2:17" ht="18.95" customHeight="1">
      <c r="B17" s="1"/>
      <c r="C17" s="1"/>
      <c r="D17" s="10"/>
      <c r="E17" s="9"/>
      <c r="F17" s="9"/>
      <c r="G17" s="9"/>
      <c r="H17" s="9"/>
      <c r="I17" s="9"/>
      <c r="J17" s="9"/>
      <c r="K17" s="9"/>
      <c r="L17" s="11"/>
      <c r="M17" s="1"/>
      <c r="N17" s="1"/>
      <c r="O17" s="1"/>
      <c r="P17" s="47"/>
      <c r="Q17" s="48"/>
    </row>
    <row r="18" spans="2:17" s="12" customFormat="1" ht="60" customHeight="1">
      <c r="B18" s="49" t="s">
        <v>5</v>
      </c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1"/>
      <c r="P18" s="47"/>
      <c r="Q18" s="48"/>
    </row>
    <row r="19" spans="2:17" s="12" customFormat="1" ht="60" customHeight="1">
      <c r="B19" s="52" t="s">
        <v>6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4"/>
      <c r="P19" s="55"/>
      <c r="Q19" s="56"/>
    </row>
    <row r="20" spans="2:17" s="12" customFormat="1" ht="60" customHeight="1">
      <c r="B20" s="57" t="s">
        <v>7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9"/>
      <c r="P20" s="55"/>
      <c r="Q20" s="56"/>
    </row>
  </sheetData>
  <mergeCells count="14">
    <mergeCell ref="Q17:Q18"/>
    <mergeCell ref="P19:P20"/>
    <mergeCell ref="Q19:Q20"/>
    <mergeCell ref="P17:P18"/>
    <mergeCell ref="B18:O18"/>
    <mergeCell ref="B19:O19"/>
    <mergeCell ref="B20:O20"/>
    <mergeCell ref="R3:S4"/>
    <mergeCell ref="B2:Q2"/>
    <mergeCell ref="N3:Q3"/>
    <mergeCell ref="L4:M4"/>
    <mergeCell ref="P4:Q4"/>
    <mergeCell ref="B3:I3"/>
    <mergeCell ref="J3:M3"/>
  </mergeCells>
  <phoneticPr fontId="3"/>
  <conditionalFormatting sqref="C5:D14 N5:N14 J5:J14">
    <cfRule type="containsBlanks" dxfId="5" priority="10">
      <formula>LEN(TRIM(C5))=0</formula>
    </cfRule>
  </conditionalFormatting>
  <conditionalFormatting sqref="L5:L14">
    <cfRule type="cellIs" dxfId="4" priority="15" operator="between">
      <formula>951</formula>
      <formula>1000</formula>
    </cfRule>
  </conditionalFormatting>
  <conditionalFormatting sqref="P5:P14">
    <cfRule type="cellIs" dxfId="3" priority="6" operator="greaterThan">
      <formula>1030</formula>
    </cfRule>
  </conditionalFormatting>
  <conditionalFormatting sqref="Q5:Q14">
    <cfRule type="cellIs" dxfId="2" priority="16" operator="between">
      <formula>951</formula>
      <formula>999</formula>
    </cfRule>
  </conditionalFormatting>
  <conditionalFormatting sqref="E5:F14">
    <cfRule type="containsBlanks" dxfId="1" priority="2">
      <formula>LEN(TRIM(E5))=0</formula>
    </cfRule>
  </conditionalFormatting>
  <conditionalFormatting sqref="S5:S14">
    <cfRule type="cellIs" dxfId="0" priority="1" operator="between">
      <formula>951</formula>
      <formula>999</formula>
    </cfRule>
  </conditionalFormatting>
  <pageMargins left="0.7" right="0.7" top="0.75" bottom="0.75" header="0.3" footer="0.3"/>
  <pageSetup paperSize="8" scale="41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リスト!$A$1:$A$4</xm:f>
          </x14:formula1>
          <xm:sqref>D5:D14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C4" sqref="C4"/>
    </sheetView>
  </sheetViews>
  <sheetFormatPr defaultRowHeight="13.5"/>
  <sheetData>
    <row r="1" spans="1:1">
      <c r="A1" t="s">
        <v>15</v>
      </c>
    </row>
    <row r="2" spans="1:1">
      <c r="A2" t="s">
        <v>14</v>
      </c>
    </row>
    <row r="3" spans="1:1">
      <c r="A3" t="s">
        <v>13</v>
      </c>
    </row>
    <row r="4" spans="1:1">
      <c r="A4" t="s">
        <v>12</v>
      </c>
    </row>
  </sheetData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労働者一覧表</vt:lpstr>
      <vt:lpstr>労働者一覧表（記載例）</vt:lpstr>
      <vt:lpstr>リスト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inecx</dc:creator>
  <cp:lastModifiedBy>inecx</cp:lastModifiedBy>
  <cp:lastPrinted>2026-03-12T07:49:59Z</cp:lastPrinted>
  <dcterms:created xsi:type="dcterms:W3CDTF">2026-03-11T13:17:26Z</dcterms:created>
  <dcterms:modified xsi:type="dcterms:W3CDTF">2026-03-30T02:55:03Z</dcterms:modified>
</cp:coreProperties>
</file>